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FEB 2025" sheetId="5" r:id="rId1"/>
  </sheets>
  <definedNames>
    <definedName name="_xlnm._FilterDatabase" localSheetId="0" hidden="1">'MT EMPLEADOS FIJOS FEB 2025'!$L$1:$L$845</definedName>
    <definedName name="_xlnm.Print_Area" localSheetId="0">'MT EMPLEADOS FIJOS FEB 2025'!$A$1:$T$877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43" i="5" l="1"/>
  <c r="Q842" i="5"/>
  <c r="Q841" i="5"/>
  <c r="Q840" i="5"/>
  <c r="Q839" i="5"/>
  <c r="Q838" i="5"/>
  <c r="Q837" i="5"/>
  <c r="Q836" i="5"/>
  <c r="Q835" i="5"/>
  <c r="Q834" i="5"/>
  <c r="Q833" i="5"/>
  <c r="Q832" i="5"/>
  <c r="Q831" i="5"/>
  <c r="Q830" i="5"/>
  <c r="Q829" i="5"/>
  <c r="Q828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S699" i="5" s="1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S444" i="5" s="1"/>
  <c r="Q443" i="5"/>
  <c r="Q442" i="5"/>
  <c r="S442" i="5" s="1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S270" i="5" s="1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P79" i="5"/>
  <c r="K79" i="5"/>
  <c r="L79" i="5"/>
  <c r="N79" i="5"/>
  <c r="P699" i="5"/>
  <c r="K699" i="5"/>
  <c r="L699" i="5"/>
  <c r="N699" i="5"/>
  <c r="P444" i="5"/>
  <c r="K444" i="5"/>
  <c r="L444" i="5"/>
  <c r="N444" i="5"/>
  <c r="P443" i="5"/>
  <c r="S443" i="5"/>
  <c r="K443" i="5"/>
  <c r="L443" i="5"/>
  <c r="N443" i="5"/>
  <c r="P442" i="5"/>
  <c r="K442" i="5"/>
  <c r="L442" i="5"/>
  <c r="N442" i="5"/>
  <c r="P270" i="5"/>
  <c r="K270" i="5"/>
  <c r="L270" i="5"/>
  <c r="N270" i="5"/>
  <c r="R79" i="5" l="1"/>
  <c r="R699" i="5"/>
  <c r="R270" i="5"/>
  <c r="R443" i="5"/>
  <c r="R444" i="5"/>
  <c r="R442" i="5"/>
  <c r="P271" i="5"/>
  <c r="S271" i="5"/>
  <c r="K271" i="5"/>
  <c r="L271" i="5"/>
  <c r="N271" i="5"/>
  <c r="P263" i="5"/>
  <c r="S263" i="5"/>
  <c r="K263" i="5"/>
  <c r="L263" i="5"/>
  <c r="N263" i="5"/>
  <c r="R263" i="5" l="1"/>
  <c r="R271" i="5"/>
  <c r="P363" i="5"/>
  <c r="S363" i="5"/>
  <c r="K363" i="5"/>
  <c r="L363" i="5"/>
  <c r="N363" i="5"/>
  <c r="P27" i="5"/>
  <c r="S27" i="5"/>
  <c r="K27" i="5"/>
  <c r="L27" i="5"/>
  <c r="N27" i="5"/>
  <c r="P62" i="5"/>
  <c r="S62" i="5"/>
  <c r="K62" i="5"/>
  <c r="L62" i="5"/>
  <c r="N62" i="5"/>
  <c r="P58" i="5"/>
  <c r="S58" i="5"/>
  <c r="K58" i="5"/>
  <c r="L58" i="5"/>
  <c r="N58" i="5"/>
  <c r="P18" i="5"/>
  <c r="S18" i="5"/>
  <c r="K18" i="5"/>
  <c r="N18" i="5"/>
  <c r="P37" i="5"/>
  <c r="S37" i="5"/>
  <c r="K37" i="5"/>
  <c r="L37" i="5"/>
  <c r="N37" i="5"/>
  <c r="R58" i="5" l="1"/>
  <c r="R27" i="5"/>
  <c r="R363" i="5"/>
  <c r="R62" i="5"/>
  <c r="R37" i="5"/>
  <c r="R18" i="5"/>
  <c r="P308" i="5"/>
  <c r="S308" i="5"/>
  <c r="K308" i="5"/>
  <c r="L308" i="5"/>
  <c r="N308" i="5"/>
  <c r="P307" i="5"/>
  <c r="S307" i="5"/>
  <c r="K307" i="5"/>
  <c r="L307" i="5"/>
  <c r="N307" i="5"/>
  <c r="P306" i="5"/>
  <c r="S306" i="5"/>
  <c r="K306" i="5"/>
  <c r="L306" i="5"/>
  <c r="N306" i="5"/>
  <c r="R306" i="5" l="1"/>
  <c r="R307" i="5"/>
  <c r="R308" i="5"/>
  <c r="J844" i="5"/>
  <c r="I844" i="5"/>
  <c r="G844" i="5"/>
  <c r="P347" i="5"/>
  <c r="S347" i="5"/>
  <c r="K347" i="5"/>
  <c r="L347" i="5"/>
  <c r="N347" i="5"/>
  <c r="R347" i="5" l="1"/>
  <c r="P88" i="5"/>
  <c r="S88" i="5"/>
  <c r="K88" i="5"/>
  <c r="L88" i="5"/>
  <c r="N88" i="5"/>
  <c r="P247" i="5"/>
  <c r="S247" i="5"/>
  <c r="K247" i="5"/>
  <c r="L247" i="5"/>
  <c r="N247" i="5"/>
  <c r="P51" i="5"/>
  <c r="S51" i="5"/>
  <c r="K51" i="5"/>
  <c r="L51" i="5"/>
  <c r="N51" i="5"/>
  <c r="P161" i="5"/>
  <c r="S161" i="5"/>
  <c r="K161" i="5"/>
  <c r="L161" i="5"/>
  <c r="N161" i="5"/>
  <c r="P494" i="5"/>
  <c r="S494" i="5"/>
  <c r="K494" i="5"/>
  <c r="L494" i="5"/>
  <c r="N494" i="5"/>
  <c r="R247" i="5" l="1"/>
  <c r="R161" i="5"/>
  <c r="R51" i="5"/>
  <c r="R494" i="5"/>
  <c r="R88" i="5"/>
  <c r="P742" i="5"/>
  <c r="S742" i="5"/>
  <c r="K742" i="5" l="1"/>
  <c r="L742" i="5"/>
  <c r="N742" i="5"/>
  <c r="P193" i="5"/>
  <c r="S193" i="5"/>
  <c r="K193" i="5"/>
  <c r="L193" i="5"/>
  <c r="N193" i="5"/>
  <c r="R742" i="5" l="1"/>
  <c r="R193" i="5"/>
  <c r="N768" i="5"/>
  <c r="P768" i="5"/>
  <c r="S768" i="5"/>
  <c r="K768" i="5"/>
  <c r="R768" i="5" s="1"/>
  <c r="P250" i="5" l="1"/>
  <c r="S250" i="5"/>
  <c r="K250" i="5"/>
  <c r="L250" i="5"/>
  <c r="N250" i="5"/>
  <c r="R250" i="5" l="1"/>
  <c r="P592" i="5"/>
  <c r="S592" i="5"/>
  <c r="K592" i="5"/>
  <c r="L592" i="5"/>
  <c r="N592" i="5"/>
  <c r="P658" i="5"/>
  <c r="S658" i="5"/>
  <c r="K658" i="5"/>
  <c r="L658" i="5"/>
  <c r="N658" i="5"/>
  <c r="P16" i="5"/>
  <c r="S16" i="5"/>
  <c r="K16" i="5"/>
  <c r="N16" i="5"/>
  <c r="R16" i="5" l="1"/>
  <c r="R658" i="5"/>
  <c r="R592" i="5"/>
  <c r="P820" i="5"/>
  <c r="S820" i="5"/>
  <c r="K820" i="5"/>
  <c r="L820" i="5"/>
  <c r="N820" i="5"/>
  <c r="R820" i="5" l="1"/>
  <c r="L65" i="5"/>
  <c r="L28" i="5"/>
  <c r="L64" i="5"/>
  <c r="L32" i="5"/>
  <c r="L25" i="5"/>
  <c r="L26" i="5"/>
  <c r="L222" i="5"/>
  <c r="L22" i="5"/>
  <c r="L23" i="5"/>
  <c r="L24" i="5"/>
  <c r="L29" i="5"/>
  <c r="L158" i="5"/>
  <c r="L67" i="5"/>
  <c r="L63" i="5"/>
  <c r="L31" i="5"/>
  <c r="L223" i="5"/>
  <c r="L33" i="5"/>
  <c r="L34" i="5"/>
  <c r="L35" i="5"/>
  <c r="L36" i="5"/>
  <c r="L41" i="5"/>
  <c r="L42" i="5"/>
  <c r="L43" i="5"/>
  <c r="L44" i="5"/>
  <c r="L45" i="5"/>
  <c r="L46" i="5"/>
  <c r="L47" i="5"/>
  <c r="L48" i="5"/>
  <c r="L54" i="5"/>
  <c r="L53" i="5"/>
  <c r="L61" i="5"/>
  <c r="L60" i="5"/>
  <c r="L55" i="5"/>
  <c r="L56" i="5"/>
  <c r="L57" i="5"/>
  <c r="L30" i="5"/>
  <c r="L59" i="5"/>
  <c r="L68" i="5"/>
  <c r="L69" i="5"/>
  <c r="L70" i="5"/>
  <c r="L71" i="5"/>
  <c r="L72" i="5"/>
  <c r="L89" i="5"/>
  <c r="L73" i="5"/>
  <c r="L74" i="5"/>
  <c r="L75" i="5"/>
  <c r="L76" i="5"/>
  <c r="L90" i="5"/>
  <c r="L77" i="5"/>
  <c r="L78" i="5"/>
  <c r="L80" i="5"/>
  <c r="L81" i="5"/>
  <c r="L82" i="5"/>
  <c r="L83" i="5"/>
  <c r="L84" i="5"/>
  <c r="L86" i="5"/>
  <c r="L87" i="5"/>
  <c r="L91" i="5"/>
  <c r="L243" i="5"/>
  <c r="L92" i="5"/>
  <c r="L93" i="5"/>
  <c r="L94" i="5"/>
  <c r="L95" i="5"/>
  <c r="L96" i="5"/>
  <c r="L97" i="5"/>
  <c r="L98" i="5"/>
  <c r="L99" i="5"/>
  <c r="L100" i="5"/>
  <c r="L101" i="5"/>
  <c r="L103" i="5"/>
  <c r="L104" i="5"/>
  <c r="L105" i="5"/>
  <c r="L106" i="5"/>
  <c r="L107" i="5"/>
  <c r="L127" i="5"/>
  <c r="L128" i="5"/>
  <c r="L109" i="5"/>
  <c r="L123" i="5"/>
  <c r="L124" i="5"/>
  <c r="L125" i="5"/>
  <c r="L129" i="5"/>
  <c r="L126" i="5"/>
  <c r="L120" i="5"/>
  <c r="L121" i="5"/>
  <c r="L110" i="5"/>
  <c r="L112" i="5"/>
  <c r="L113" i="5"/>
  <c r="L114" i="5"/>
  <c r="L115" i="5"/>
  <c r="L116" i="5"/>
  <c r="L122" i="5"/>
  <c r="L157" i="5"/>
  <c r="L108" i="5"/>
  <c r="L134" i="5"/>
  <c r="L135" i="5"/>
  <c r="L117" i="5"/>
  <c r="L111" i="5"/>
  <c r="L118" i="5"/>
  <c r="L119" i="5"/>
  <c r="L132" i="5"/>
  <c r="L130" i="5"/>
  <c r="L131" i="5"/>
  <c r="L136" i="5"/>
  <c r="L137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3" i="5"/>
  <c r="L154" i="5"/>
  <c r="L155" i="5"/>
  <c r="L156" i="5"/>
  <c r="L160" i="5"/>
  <c r="L162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59" i="5"/>
  <c r="L189" i="5"/>
  <c r="L190" i="5"/>
  <c r="L191" i="5"/>
  <c r="L192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65" i="5"/>
  <c r="L214" i="5"/>
  <c r="L215" i="5"/>
  <c r="L216" i="5"/>
  <c r="L217" i="5"/>
  <c r="L218" i="5"/>
  <c r="L219" i="5"/>
  <c r="L220" i="5"/>
  <c r="L221" i="5"/>
  <c r="L224" i="5"/>
  <c r="L225" i="5"/>
  <c r="L226" i="5"/>
  <c r="L227" i="5"/>
  <c r="L228" i="5"/>
  <c r="L229" i="5"/>
  <c r="L230" i="5"/>
  <c r="L231" i="5"/>
  <c r="L66" i="5"/>
  <c r="L232" i="5"/>
  <c r="L233" i="5"/>
  <c r="L234" i="5"/>
  <c r="L235" i="5"/>
  <c r="L236" i="5"/>
  <c r="L237" i="5"/>
  <c r="L251" i="5"/>
  <c r="L253" i="5"/>
  <c r="L238" i="5"/>
  <c r="L239" i="5"/>
  <c r="L246" i="5"/>
  <c r="L252" i="5"/>
  <c r="L244" i="5"/>
  <c r="L240" i="5"/>
  <c r="L242" i="5"/>
  <c r="L248" i="5"/>
  <c r="L245" i="5"/>
  <c r="L254" i="5"/>
  <c r="L256" i="5"/>
  <c r="L257" i="5"/>
  <c r="L258" i="5"/>
  <c r="L259" i="5"/>
  <c r="L260" i="5"/>
  <c r="L261" i="5"/>
  <c r="L262" i="5"/>
  <c r="L264" i="5"/>
  <c r="L266" i="5"/>
  <c r="L267" i="5"/>
  <c r="L269" i="5"/>
  <c r="L85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4" i="5"/>
  <c r="L305" i="5"/>
  <c r="L249" i="5"/>
  <c r="L309" i="5"/>
  <c r="L310" i="5"/>
  <c r="L311" i="5"/>
  <c r="L312" i="5"/>
  <c r="L313" i="5"/>
  <c r="L314" i="5"/>
  <c r="L315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50" i="5"/>
  <c r="L352" i="5"/>
  <c r="L353" i="5"/>
  <c r="L354" i="5"/>
  <c r="L355" i="5"/>
  <c r="L356" i="5"/>
  <c r="L357" i="5"/>
  <c r="L358" i="5"/>
  <c r="L359" i="5"/>
  <c r="L360" i="5"/>
  <c r="L361" i="5"/>
  <c r="L362" i="5"/>
  <c r="L364" i="5"/>
  <c r="L351" i="5"/>
  <c r="L365" i="5"/>
  <c r="L367" i="5"/>
  <c r="L368" i="5"/>
  <c r="L369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1" i="5"/>
  <c r="L392" i="5"/>
  <c r="L393" i="5"/>
  <c r="L394" i="5"/>
  <c r="L395" i="5"/>
  <c r="L397" i="5"/>
  <c r="L398" i="5"/>
  <c r="L399" i="5"/>
  <c r="L400" i="5"/>
  <c r="L401" i="5"/>
  <c r="L402" i="5"/>
  <c r="L403" i="5"/>
  <c r="L404" i="5"/>
  <c r="L406" i="5"/>
  <c r="L407" i="5"/>
  <c r="L409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40" i="5"/>
  <c r="L445" i="5"/>
  <c r="L446" i="5"/>
  <c r="L408" i="5"/>
  <c r="L447" i="5"/>
  <c r="L441" i="5"/>
  <c r="L427" i="5"/>
  <c r="L439" i="5"/>
  <c r="L428" i="5"/>
  <c r="L429" i="5"/>
  <c r="L430" i="5"/>
  <c r="L431" i="5"/>
  <c r="L432" i="5"/>
  <c r="L433" i="5"/>
  <c r="L434" i="5"/>
  <c r="L435" i="5"/>
  <c r="L436" i="5"/>
  <c r="L437" i="5"/>
  <c r="L43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7" i="5"/>
  <c r="L495" i="5"/>
  <c r="L496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133" i="5"/>
  <c r="L518" i="5"/>
  <c r="L519" i="5"/>
  <c r="L520" i="5"/>
  <c r="L521" i="5"/>
  <c r="L522" i="5"/>
  <c r="L523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1" i="5"/>
  <c r="L562" i="5"/>
  <c r="L563" i="5"/>
  <c r="L564" i="5"/>
  <c r="L565" i="5"/>
  <c r="L566" i="5"/>
  <c r="L567" i="5"/>
  <c r="L568" i="5"/>
  <c r="L569" i="5"/>
  <c r="L571" i="5"/>
  <c r="L572" i="5"/>
  <c r="L573" i="5"/>
  <c r="L574" i="5"/>
  <c r="L575" i="5"/>
  <c r="L576" i="5"/>
  <c r="L578" i="5"/>
  <c r="L579" i="5"/>
  <c r="L580" i="5"/>
  <c r="L581" i="5"/>
  <c r="L582" i="5"/>
  <c r="L583" i="5"/>
  <c r="L585" i="5"/>
  <c r="L586" i="5"/>
  <c r="L587" i="5"/>
  <c r="L588" i="5"/>
  <c r="L589" i="5"/>
  <c r="L590" i="5"/>
  <c r="L591" i="5"/>
  <c r="L593" i="5"/>
  <c r="L594" i="5"/>
  <c r="L595" i="5"/>
  <c r="L597" i="5"/>
  <c r="L598" i="5"/>
  <c r="L599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9" i="5"/>
  <c r="L630" i="5"/>
  <c r="L632" i="5"/>
  <c r="L633" i="5"/>
  <c r="L635" i="5"/>
  <c r="L636" i="5"/>
  <c r="L637" i="5"/>
  <c r="L638" i="5"/>
  <c r="L639" i="5"/>
  <c r="L640" i="5"/>
  <c r="L641" i="5"/>
  <c r="L642" i="5"/>
  <c r="L644" i="5"/>
  <c r="L645" i="5"/>
  <c r="L646" i="5"/>
  <c r="L647" i="5"/>
  <c r="L649" i="5"/>
  <c r="L650" i="5"/>
  <c r="L651" i="5"/>
  <c r="L652" i="5"/>
  <c r="L654" i="5"/>
  <c r="L655" i="5"/>
  <c r="L656" i="5"/>
  <c r="L657" i="5"/>
  <c r="L659" i="5"/>
  <c r="L660" i="5"/>
  <c r="L662" i="5"/>
  <c r="L663" i="5"/>
  <c r="L664" i="5"/>
  <c r="L665" i="5"/>
  <c r="L666" i="5"/>
  <c r="L667" i="5"/>
  <c r="L668" i="5"/>
  <c r="L670" i="5"/>
  <c r="L671" i="5"/>
  <c r="L672" i="5"/>
  <c r="L673" i="5"/>
  <c r="L674" i="5"/>
  <c r="L675" i="5"/>
  <c r="L676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1" i="5"/>
  <c r="L692" i="5"/>
  <c r="L693" i="5"/>
  <c r="L694" i="5"/>
  <c r="L695" i="5"/>
  <c r="L696" i="5"/>
  <c r="L697" i="5"/>
  <c r="L698" i="5"/>
  <c r="L700" i="5"/>
  <c r="L701" i="5"/>
  <c r="L703" i="5"/>
  <c r="L704" i="5"/>
  <c r="L705" i="5"/>
  <c r="L706" i="5"/>
  <c r="L707" i="5"/>
  <c r="L708" i="5"/>
  <c r="L709" i="5"/>
  <c r="L710" i="5"/>
  <c r="L712" i="5"/>
  <c r="L713" i="5"/>
  <c r="L714" i="5"/>
  <c r="L715" i="5"/>
  <c r="L716" i="5"/>
  <c r="L717" i="5"/>
  <c r="L718" i="5"/>
  <c r="L719" i="5"/>
  <c r="L721" i="5"/>
  <c r="L722" i="5"/>
  <c r="L723" i="5"/>
  <c r="L724" i="5"/>
  <c r="L725" i="5"/>
  <c r="L726" i="5"/>
  <c r="L727" i="5"/>
  <c r="L729" i="5"/>
  <c r="L730" i="5"/>
  <c r="L731" i="5"/>
  <c r="L732" i="5"/>
  <c r="L734" i="5"/>
  <c r="L735" i="5"/>
  <c r="L737" i="5"/>
  <c r="L738" i="5"/>
  <c r="L739" i="5"/>
  <c r="L740" i="5"/>
  <c r="L741" i="5"/>
  <c r="L744" i="5"/>
  <c r="L745" i="5"/>
  <c r="L746" i="5"/>
  <c r="L747" i="5"/>
  <c r="L748" i="5"/>
  <c r="L750" i="5"/>
  <c r="L751" i="5"/>
  <c r="L753" i="5"/>
  <c r="L754" i="5"/>
  <c r="L755" i="5"/>
  <c r="L756" i="5"/>
  <c r="L757" i="5"/>
  <c r="L758" i="5"/>
  <c r="L759" i="5"/>
  <c r="L760" i="5"/>
  <c r="L761" i="5"/>
  <c r="L763" i="5"/>
  <c r="L764" i="5"/>
  <c r="L765" i="5"/>
  <c r="L766" i="5"/>
  <c r="L767" i="5"/>
  <c r="L770" i="5"/>
  <c r="L771" i="5"/>
  <c r="L772" i="5"/>
  <c r="L773" i="5"/>
  <c r="L774" i="5"/>
  <c r="L775" i="5"/>
  <c r="L776" i="5"/>
  <c r="L777" i="5"/>
  <c r="L778" i="5"/>
  <c r="L779" i="5"/>
  <c r="L781" i="5"/>
  <c r="L782" i="5"/>
  <c r="L783" i="5"/>
  <c r="L784" i="5"/>
  <c r="L785" i="5"/>
  <c r="L786" i="5"/>
  <c r="L787" i="5"/>
  <c r="L788" i="5"/>
  <c r="L790" i="5"/>
  <c r="L791" i="5"/>
  <c r="L792" i="5"/>
  <c r="L793" i="5"/>
  <c r="L794" i="5"/>
  <c r="L795" i="5"/>
  <c r="L796" i="5"/>
  <c r="L798" i="5"/>
  <c r="L799" i="5"/>
  <c r="L800" i="5"/>
  <c r="L801" i="5"/>
  <c r="L802" i="5"/>
  <c r="L803" i="5"/>
  <c r="L805" i="5"/>
  <c r="L806" i="5"/>
  <c r="L807" i="5"/>
  <c r="L808" i="5"/>
  <c r="L809" i="5"/>
  <c r="L810" i="5"/>
  <c r="L812" i="5"/>
  <c r="L813" i="5"/>
  <c r="L814" i="5"/>
  <c r="L815" i="5"/>
  <c r="L816" i="5"/>
  <c r="L818" i="5"/>
  <c r="L819" i="5"/>
  <c r="L821" i="5"/>
  <c r="L822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7" i="5"/>
  <c r="L839" i="5"/>
  <c r="L840" i="5"/>
  <c r="L841" i="5"/>
  <c r="L842" i="5"/>
  <c r="L843" i="5"/>
  <c r="M844" i="5" l="1"/>
  <c r="H40" i="5"/>
  <c r="H844" i="5" l="1"/>
  <c r="Q40" i="5"/>
  <c r="P687" i="5"/>
  <c r="S687" i="5"/>
  <c r="K687" i="5"/>
  <c r="N687" i="5"/>
  <c r="R687" i="5" l="1"/>
  <c r="P225" i="5"/>
  <c r="S225" i="5"/>
  <c r="K225" i="5"/>
  <c r="N225" i="5"/>
  <c r="P159" i="5"/>
  <c r="S159" i="5"/>
  <c r="K159" i="5"/>
  <c r="N159" i="5"/>
  <c r="P221" i="5"/>
  <c r="S221" i="5"/>
  <c r="K221" i="5"/>
  <c r="N221" i="5"/>
  <c r="P220" i="5"/>
  <c r="S220" i="5"/>
  <c r="K220" i="5"/>
  <c r="N220" i="5"/>
  <c r="S38" i="5"/>
  <c r="P38" i="5"/>
  <c r="K38" i="5"/>
  <c r="N38" i="5"/>
  <c r="R38" i="5" l="1"/>
  <c r="R220" i="5"/>
  <c r="R221" i="5"/>
  <c r="R159" i="5"/>
  <c r="R225" i="5"/>
  <c r="P574" i="5"/>
  <c r="S574" i="5"/>
  <c r="K574" i="5"/>
  <c r="N574" i="5"/>
  <c r="P705" i="5"/>
  <c r="S705" i="5"/>
  <c r="K705" i="5"/>
  <c r="N705" i="5"/>
  <c r="R705" i="5" l="1"/>
  <c r="R574" i="5"/>
  <c r="S208" i="5"/>
  <c r="P208" i="5"/>
  <c r="K208" i="5"/>
  <c r="N208" i="5"/>
  <c r="R208" i="5" l="1"/>
  <c r="P36" i="5"/>
  <c r="S36" i="5"/>
  <c r="K36" i="5"/>
  <c r="N36" i="5"/>
  <c r="P188" i="5"/>
  <c r="S188" i="5"/>
  <c r="K188" i="5"/>
  <c r="N188" i="5"/>
  <c r="P339" i="5"/>
  <c r="S339" i="5"/>
  <c r="K339" i="5"/>
  <c r="N339" i="5"/>
  <c r="R339" i="5" l="1"/>
  <c r="R188" i="5"/>
  <c r="R36" i="5"/>
  <c r="S187" i="5"/>
  <c r="P187" i="5"/>
  <c r="K187" i="5"/>
  <c r="N187" i="5"/>
  <c r="S219" i="5"/>
  <c r="P219" i="5"/>
  <c r="K219" i="5"/>
  <c r="N219" i="5"/>
  <c r="S218" i="5"/>
  <c r="P218" i="5"/>
  <c r="K218" i="5"/>
  <c r="N218" i="5"/>
  <c r="P116" i="5"/>
  <c r="S116" i="5"/>
  <c r="K116" i="5"/>
  <c r="N116" i="5"/>
  <c r="S217" i="5"/>
  <c r="P217" i="5"/>
  <c r="K217" i="5"/>
  <c r="N217" i="5"/>
  <c r="P216" i="5"/>
  <c r="S216" i="5"/>
  <c r="K216" i="5"/>
  <c r="N216" i="5"/>
  <c r="P92" i="5"/>
  <c r="S92" i="5"/>
  <c r="K92" i="5"/>
  <c r="N92" i="5"/>
  <c r="R116" i="5" l="1"/>
  <c r="R218" i="5"/>
  <c r="R92" i="5"/>
  <c r="R219" i="5"/>
  <c r="R216" i="5"/>
  <c r="R187" i="5"/>
  <c r="R217" i="5"/>
  <c r="P17" i="5"/>
  <c r="S17" i="5"/>
  <c r="K17" i="5"/>
  <c r="N17" i="5"/>
  <c r="R17" i="5" l="1"/>
  <c r="P717" i="5"/>
  <c r="S717" i="5"/>
  <c r="K717" i="5"/>
  <c r="N717" i="5"/>
  <c r="R717" i="5" l="1"/>
  <c r="K66" i="5"/>
  <c r="N66" i="5"/>
  <c r="P66" i="5"/>
  <c r="S66" i="5"/>
  <c r="R66" i="5" l="1"/>
  <c r="S149" i="5"/>
  <c r="P149" i="5"/>
  <c r="N149" i="5"/>
  <c r="K149" i="5"/>
  <c r="R149" i="5" s="1"/>
  <c r="P262" i="5"/>
  <c r="S262" i="5"/>
  <c r="K262" i="5"/>
  <c r="N262" i="5"/>
  <c r="R262" i="5" l="1"/>
  <c r="P795" i="5"/>
  <c r="S795" i="5"/>
  <c r="K795" i="5"/>
  <c r="N795" i="5"/>
  <c r="P338" i="5"/>
  <c r="S338" i="5"/>
  <c r="K338" i="5"/>
  <c r="N338" i="5"/>
  <c r="P803" i="5"/>
  <c r="S803" i="5"/>
  <c r="K803" i="5"/>
  <c r="N803" i="5"/>
  <c r="P652" i="5"/>
  <c r="P651" i="5"/>
  <c r="S652" i="5"/>
  <c r="K652" i="5"/>
  <c r="N652" i="5"/>
  <c r="P666" i="5"/>
  <c r="S666" i="5"/>
  <c r="K666" i="5"/>
  <c r="N666" i="5"/>
  <c r="P576" i="5"/>
  <c r="S576" i="5"/>
  <c r="K576" i="5"/>
  <c r="N576" i="5"/>
  <c r="R576" i="5" l="1"/>
  <c r="R795" i="5"/>
  <c r="R666" i="5"/>
  <c r="R652" i="5"/>
  <c r="R803" i="5"/>
  <c r="R338" i="5"/>
  <c r="S735" i="5"/>
  <c r="P735" i="5"/>
  <c r="K735" i="5"/>
  <c r="N735" i="5"/>
  <c r="R735" i="5" l="1"/>
  <c r="S168" i="5"/>
  <c r="P168" i="5"/>
  <c r="K168" i="5"/>
  <c r="N168" i="5"/>
  <c r="S119" i="5"/>
  <c r="P119" i="5"/>
  <c r="K119" i="5"/>
  <c r="N119" i="5"/>
  <c r="R119" i="5" l="1"/>
  <c r="R168" i="5"/>
  <c r="P333" i="5"/>
  <c r="S333" i="5"/>
  <c r="K333" i="5"/>
  <c r="N333" i="5"/>
  <c r="R333" i="5" l="1"/>
  <c r="P46" i="5"/>
  <c r="S46" i="5"/>
  <c r="K46" i="5"/>
  <c r="N46" i="5"/>
  <c r="R46" i="5" l="1"/>
  <c r="S364" i="5"/>
  <c r="P364" i="5"/>
  <c r="N364" i="5"/>
  <c r="K364" i="5"/>
  <c r="R364" i="5" s="1"/>
  <c r="S773" i="5"/>
  <c r="P773" i="5"/>
  <c r="N773" i="5"/>
  <c r="K773" i="5"/>
  <c r="S625" i="5"/>
  <c r="P625" i="5"/>
  <c r="K625" i="5"/>
  <c r="N625" i="5"/>
  <c r="S575" i="5"/>
  <c r="P575" i="5"/>
  <c r="K575" i="5"/>
  <c r="N575" i="5"/>
  <c r="R773" i="5" l="1"/>
  <c r="R575" i="5"/>
  <c r="R625" i="5"/>
  <c r="S213" i="5"/>
  <c r="P213" i="5"/>
  <c r="N213" i="5"/>
  <c r="K213" i="5"/>
  <c r="R213" i="5" s="1"/>
  <c r="S332" i="5"/>
  <c r="P332" i="5"/>
  <c r="N332" i="5"/>
  <c r="K332" i="5"/>
  <c r="R332" i="5" s="1"/>
  <c r="S659" i="5" l="1"/>
  <c r="P659" i="5"/>
  <c r="K659" i="5"/>
  <c r="N659" i="5"/>
  <c r="S796" i="5"/>
  <c r="P796" i="5"/>
  <c r="N796" i="5"/>
  <c r="K796" i="5"/>
  <c r="S215" i="5"/>
  <c r="P215" i="5"/>
  <c r="N215" i="5"/>
  <c r="K215" i="5"/>
  <c r="R215" i="5" l="1"/>
  <c r="R796" i="5"/>
  <c r="R659" i="5"/>
  <c r="S214" i="5"/>
  <c r="P214" i="5"/>
  <c r="K214" i="5"/>
  <c r="N214" i="5"/>
  <c r="R214" i="5" l="1"/>
  <c r="S158" i="5"/>
  <c r="P158" i="5"/>
  <c r="K158" i="5"/>
  <c r="N158" i="5"/>
  <c r="R158" i="5" l="1"/>
  <c r="P518" i="5"/>
  <c r="S518" i="5"/>
  <c r="K518" i="5"/>
  <c r="N518" i="5"/>
  <c r="R518" i="5" l="1"/>
  <c r="S222" i="5"/>
  <c r="P222" i="5"/>
  <c r="N222" i="5"/>
  <c r="K222" i="5"/>
  <c r="R222" i="5" l="1"/>
  <c r="K822" i="5"/>
  <c r="S708" i="5" l="1"/>
  <c r="P708" i="5"/>
  <c r="N708" i="5"/>
  <c r="S707" i="5"/>
  <c r="P707" i="5"/>
  <c r="N707" i="5"/>
  <c r="K708" i="5"/>
  <c r="K707" i="5"/>
  <c r="R708" i="5" l="1"/>
  <c r="R707" i="5"/>
  <c r="S133" i="5"/>
  <c r="P133" i="5"/>
  <c r="K133" i="5"/>
  <c r="N133" i="5"/>
  <c r="R133" i="5" l="1"/>
  <c r="S167" i="5"/>
  <c r="P167" i="5"/>
  <c r="N167" i="5"/>
  <c r="K167" i="5"/>
  <c r="S265" i="5"/>
  <c r="P265" i="5"/>
  <c r="N265" i="5"/>
  <c r="K265" i="5"/>
  <c r="R265" i="5" l="1"/>
  <c r="R167" i="5"/>
  <c r="S336" i="5"/>
  <c r="P336" i="5"/>
  <c r="N336" i="5"/>
  <c r="K336" i="5"/>
  <c r="R336" i="5" s="1"/>
  <c r="P713" i="5" l="1"/>
  <c r="S713" i="5"/>
  <c r="K713" i="5"/>
  <c r="N713" i="5"/>
  <c r="S157" i="5"/>
  <c r="P157" i="5"/>
  <c r="N157" i="5"/>
  <c r="K157" i="5"/>
  <c r="R157" i="5" s="1"/>
  <c r="P747" i="5"/>
  <c r="N747" i="5"/>
  <c r="K747" i="5"/>
  <c r="R747" i="5" s="1"/>
  <c r="R713" i="5" l="1"/>
  <c r="P767" i="5"/>
  <c r="S767" i="5"/>
  <c r="K767" i="5"/>
  <c r="N767" i="5"/>
  <c r="P362" i="5"/>
  <c r="S362" i="5"/>
  <c r="K362" i="5"/>
  <c r="N362" i="5"/>
  <c r="P166" i="5"/>
  <c r="S166" i="5"/>
  <c r="K166" i="5"/>
  <c r="N166" i="5"/>
  <c r="P186" i="5"/>
  <c r="S186" i="5"/>
  <c r="K186" i="5"/>
  <c r="N186" i="5"/>
  <c r="S185" i="5"/>
  <c r="S184" i="5"/>
  <c r="P185" i="5"/>
  <c r="P212" i="5"/>
  <c r="S212" i="5"/>
  <c r="K212" i="5"/>
  <c r="N212" i="5"/>
  <c r="K185" i="5"/>
  <c r="N185" i="5"/>
  <c r="P184" i="5"/>
  <c r="K184" i="5"/>
  <c r="N184" i="5"/>
  <c r="P337" i="5"/>
  <c r="S337" i="5"/>
  <c r="K337" i="5"/>
  <c r="N337" i="5"/>
  <c r="K302" i="5"/>
  <c r="R186" i="5" l="1"/>
  <c r="R337" i="5"/>
  <c r="R166" i="5"/>
  <c r="R184" i="5"/>
  <c r="R362" i="5"/>
  <c r="R185" i="5"/>
  <c r="R767" i="5"/>
  <c r="R212" i="5"/>
  <c r="S43" i="5"/>
  <c r="P43" i="5"/>
  <c r="N43" i="5"/>
  <c r="K43" i="5"/>
  <c r="K341" i="5"/>
  <c r="N341" i="5"/>
  <c r="P341" i="5"/>
  <c r="S341" i="5"/>
  <c r="P45" i="5"/>
  <c r="S45" i="5"/>
  <c r="K45" i="5"/>
  <c r="N45" i="5"/>
  <c r="R45" i="5" l="1"/>
  <c r="R43" i="5"/>
  <c r="R341" i="5"/>
  <c r="S242" i="5"/>
  <c r="P242" i="5"/>
  <c r="N242" i="5"/>
  <c r="K242" i="5"/>
  <c r="R242" i="5" s="1"/>
  <c r="S183" i="5"/>
  <c r="P183" i="5"/>
  <c r="N183" i="5"/>
  <c r="K183" i="5"/>
  <c r="S182" i="5"/>
  <c r="P182" i="5"/>
  <c r="N182" i="5"/>
  <c r="K182" i="5"/>
  <c r="R182" i="5" s="1"/>
  <c r="S181" i="5"/>
  <c r="P181" i="5"/>
  <c r="N181" i="5"/>
  <c r="K181" i="5"/>
  <c r="R181" i="5" l="1"/>
  <c r="R183" i="5"/>
  <c r="S335" i="5"/>
  <c r="P335" i="5"/>
  <c r="N335" i="5"/>
  <c r="K335" i="5"/>
  <c r="R335" i="5" l="1"/>
  <c r="P832" i="5"/>
  <c r="S832" i="5"/>
  <c r="K832" i="5"/>
  <c r="N832" i="5"/>
  <c r="R832" i="5" l="1"/>
  <c r="S44" i="5"/>
  <c r="P44" i="5"/>
  <c r="K44" i="5"/>
  <c r="N44" i="5"/>
  <c r="S490" i="5"/>
  <c r="P490" i="5"/>
  <c r="N490" i="5"/>
  <c r="K490" i="5"/>
  <c r="S718" i="5"/>
  <c r="P718" i="5"/>
  <c r="N718" i="5"/>
  <c r="K718" i="5"/>
  <c r="R718" i="5" s="1"/>
  <c r="S295" i="5"/>
  <c r="K295" i="5"/>
  <c r="N295" i="5"/>
  <c r="P295" i="5"/>
  <c r="S775" i="5"/>
  <c r="P775" i="5"/>
  <c r="N775" i="5"/>
  <c r="K775" i="5"/>
  <c r="S359" i="5"/>
  <c r="P359" i="5"/>
  <c r="N359" i="5"/>
  <c r="K359" i="5"/>
  <c r="S180" i="5"/>
  <c r="P180" i="5"/>
  <c r="N180" i="5"/>
  <c r="K180" i="5"/>
  <c r="R180" i="5" s="1"/>
  <c r="S179" i="5"/>
  <c r="P179" i="5"/>
  <c r="N179" i="5"/>
  <c r="K179" i="5"/>
  <c r="K171" i="5"/>
  <c r="N171" i="5"/>
  <c r="P171" i="5"/>
  <c r="S171" i="5"/>
  <c r="K169" i="5"/>
  <c r="N169" i="5"/>
  <c r="P169" i="5"/>
  <c r="S169" i="5"/>
  <c r="P246" i="5"/>
  <c r="S246" i="5"/>
  <c r="K246" i="5"/>
  <c r="N246" i="5"/>
  <c r="S70" i="5"/>
  <c r="N70" i="5"/>
  <c r="K70" i="5"/>
  <c r="R179" i="5" l="1"/>
  <c r="R359" i="5"/>
  <c r="R490" i="5"/>
  <c r="R169" i="5"/>
  <c r="R171" i="5"/>
  <c r="R70" i="5"/>
  <c r="R295" i="5"/>
  <c r="R246" i="5"/>
  <c r="R44" i="5"/>
  <c r="R775" i="5"/>
  <c r="S758" i="5"/>
  <c r="P758" i="5"/>
  <c r="S201" i="5"/>
  <c r="S174" i="5"/>
  <c r="S259" i="5" l="1"/>
  <c r="P259" i="5"/>
  <c r="N259" i="5"/>
  <c r="K259" i="5"/>
  <c r="S358" i="5"/>
  <c r="S357" i="5"/>
  <c r="S522" i="5"/>
  <c r="P522" i="5"/>
  <c r="N522" i="5"/>
  <c r="K522" i="5"/>
  <c r="S69" i="5"/>
  <c r="K69" i="5"/>
  <c r="N69" i="5"/>
  <c r="S833" i="5"/>
  <c r="P833" i="5"/>
  <c r="K833" i="5"/>
  <c r="N833" i="5"/>
  <c r="R259" i="5" l="1"/>
  <c r="R522" i="5"/>
  <c r="R833" i="5"/>
  <c r="R69" i="5"/>
  <c r="K694" i="5"/>
  <c r="N694" i="5"/>
  <c r="P694" i="5"/>
  <c r="S694" i="5"/>
  <c r="R694" i="5" l="1"/>
  <c r="K458" i="5"/>
  <c r="K506" i="5"/>
  <c r="K505" i="5"/>
  <c r="K503" i="5"/>
  <c r="K502" i="5"/>
  <c r="K501" i="5"/>
  <c r="K500" i="5"/>
  <c r="K496" i="5"/>
  <c r="K495" i="5"/>
  <c r="K499" i="5"/>
  <c r="S532" i="5" l="1"/>
  <c r="P532" i="5"/>
  <c r="N532" i="5"/>
  <c r="K532" i="5"/>
  <c r="K758" i="5"/>
  <c r="N758" i="5"/>
  <c r="P627" i="5"/>
  <c r="S627" i="5"/>
  <c r="K627" i="5"/>
  <c r="N627" i="5"/>
  <c r="K614" i="5"/>
  <c r="N730" i="5"/>
  <c r="R730" i="5" s="1"/>
  <c r="N731" i="5"/>
  <c r="N732" i="5"/>
  <c r="R532" i="5" l="1"/>
  <c r="R627" i="5"/>
  <c r="R758" i="5"/>
  <c r="P712" i="5"/>
  <c r="S712" i="5"/>
  <c r="K712" i="5"/>
  <c r="N712" i="5"/>
  <c r="R712" i="5" l="1"/>
  <c r="S463" i="5"/>
  <c r="P463" i="5"/>
  <c r="N463" i="5"/>
  <c r="K463" i="5"/>
  <c r="R463" i="5" s="1"/>
  <c r="S462" i="5"/>
  <c r="P462" i="5"/>
  <c r="N462" i="5"/>
  <c r="K462" i="5"/>
  <c r="S461" i="5"/>
  <c r="P461" i="5"/>
  <c r="N461" i="5"/>
  <c r="K461" i="5"/>
  <c r="R461" i="5" s="1"/>
  <c r="S460" i="5"/>
  <c r="P460" i="5"/>
  <c r="N460" i="5"/>
  <c r="K460" i="5"/>
  <c r="S457" i="5"/>
  <c r="P457" i="5"/>
  <c r="N457" i="5"/>
  <c r="K457" i="5"/>
  <c r="S456" i="5"/>
  <c r="P456" i="5"/>
  <c r="N456" i="5"/>
  <c r="K456" i="5"/>
  <c r="S455" i="5"/>
  <c r="P455" i="5"/>
  <c r="N455" i="5"/>
  <c r="K455" i="5"/>
  <c r="R455" i="5" s="1"/>
  <c r="S454" i="5"/>
  <c r="P454" i="5"/>
  <c r="N454" i="5"/>
  <c r="K454" i="5"/>
  <c r="S453" i="5"/>
  <c r="P453" i="5"/>
  <c r="N453" i="5"/>
  <c r="K453" i="5"/>
  <c r="R453" i="5" s="1"/>
  <c r="S497" i="5"/>
  <c r="P497" i="5"/>
  <c r="N497" i="5"/>
  <c r="K497" i="5"/>
  <c r="S452" i="5"/>
  <c r="P452" i="5"/>
  <c r="N452" i="5"/>
  <c r="K452" i="5"/>
  <c r="R452" i="5" s="1"/>
  <c r="S451" i="5"/>
  <c r="P451" i="5"/>
  <c r="N451" i="5"/>
  <c r="K451" i="5"/>
  <c r="S450" i="5"/>
  <c r="P450" i="5"/>
  <c r="N450" i="5"/>
  <c r="K450" i="5"/>
  <c r="R450" i="5" s="1"/>
  <c r="S437" i="5"/>
  <c r="P437" i="5"/>
  <c r="N437" i="5"/>
  <c r="K437" i="5"/>
  <c r="P787" i="5"/>
  <c r="S787" i="5"/>
  <c r="K787" i="5"/>
  <c r="N787" i="5"/>
  <c r="P358" i="5"/>
  <c r="K358" i="5"/>
  <c r="N358" i="5"/>
  <c r="P357" i="5"/>
  <c r="K357" i="5"/>
  <c r="N357" i="5"/>
  <c r="S245" i="5"/>
  <c r="P245" i="5"/>
  <c r="N245" i="5"/>
  <c r="K245" i="5"/>
  <c r="R245" i="5" s="1"/>
  <c r="S248" i="5"/>
  <c r="P248" i="5"/>
  <c r="N248" i="5"/>
  <c r="K248" i="5"/>
  <c r="S122" i="5"/>
  <c r="P122" i="5"/>
  <c r="N122" i="5"/>
  <c r="K122" i="5"/>
  <c r="R122" i="5" s="1"/>
  <c r="S240" i="5"/>
  <c r="P240" i="5"/>
  <c r="N240" i="5"/>
  <c r="K240" i="5"/>
  <c r="S244" i="5"/>
  <c r="P244" i="5"/>
  <c r="N244" i="5"/>
  <c r="K244" i="5"/>
  <c r="S252" i="5"/>
  <c r="P252" i="5"/>
  <c r="N252" i="5"/>
  <c r="K252" i="5"/>
  <c r="S239" i="5"/>
  <c r="P239" i="5"/>
  <c r="N239" i="5"/>
  <c r="K239" i="5"/>
  <c r="R239" i="5" s="1"/>
  <c r="S238" i="5"/>
  <c r="P238" i="5"/>
  <c r="N238" i="5"/>
  <c r="K238" i="5"/>
  <c r="S253" i="5"/>
  <c r="P253" i="5"/>
  <c r="N253" i="5"/>
  <c r="K253" i="5"/>
  <c r="R253" i="5" s="1"/>
  <c r="S251" i="5"/>
  <c r="P251" i="5"/>
  <c r="N251" i="5"/>
  <c r="K251" i="5"/>
  <c r="S237" i="5"/>
  <c r="P237" i="5"/>
  <c r="N237" i="5"/>
  <c r="K237" i="5"/>
  <c r="R237" i="5" s="1"/>
  <c r="S236" i="5"/>
  <c r="P236" i="5"/>
  <c r="N236" i="5"/>
  <c r="K236" i="5"/>
  <c r="S235" i="5"/>
  <c r="P235" i="5"/>
  <c r="N235" i="5"/>
  <c r="K235" i="5"/>
  <c r="R235" i="5" s="1"/>
  <c r="S234" i="5"/>
  <c r="P234" i="5"/>
  <c r="N234" i="5"/>
  <c r="K234" i="5"/>
  <c r="S233" i="5"/>
  <c r="P233" i="5"/>
  <c r="N233" i="5"/>
  <c r="K233" i="5"/>
  <c r="S232" i="5"/>
  <c r="P232" i="5"/>
  <c r="N232" i="5"/>
  <c r="K232" i="5"/>
  <c r="S231" i="5"/>
  <c r="P231" i="5"/>
  <c r="N231" i="5"/>
  <c r="K231" i="5"/>
  <c r="R231" i="5" s="1"/>
  <c r="S230" i="5"/>
  <c r="P230" i="5"/>
  <c r="N230" i="5"/>
  <c r="K230" i="5"/>
  <c r="S229" i="5"/>
  <c r="P229" i="5"/>
  <c r="N229" i="5"/>
  <c r="K229" i="5"/>
  <c r="R229" i="5" s="1"/>
  <c r="S228" i="5"/>
  <c r="P228" i="5"/>
  <c r="N228" i="5"/>
  <c r="K228" i="5"/>
  <c r="S227" i="5"/>
  <c r="P227" i="5"/>
  <c r="N227" i="5"/>
  <c r="K227" i="5"/>
  <c r="R227" i="5" s="1"/>
  <c r="S226" i="5"/>
  <c r="P226" i="5"/>
  <c r="N226" i="5"/>
  <c r="K226" i="5"/>
  <c r="R226" i="5" s="1"/>
  <c r="S224" i="5"/>
  <c r="P224" i="5"/>
  <c r="N224" i="5"/>
  <c r="K224" i="5"/>
  <c r="R224" i="5" s="1"/>
  <c r="S211" i="5"/>
  <c r="P211" i="5"/>
  <c r="N211" i="5"/>
  <c r="K211" i="5"/>
  <c r="R211" i="5" s="1"/>
  <c r="S210" i="5"/>
  <c r="P210" i="5"/>
  <c r="N210" i="5"/>
  <c r="K210" i="5"/>
  <c r="S209" i="5"/>
  <c r="P209" i="5"/>
  <c r="N209" i="5"/>
  <c r="K209" i="5"/>
  <c r="R209" i="5" s="1"/>
  <c r="S207" i="5"/>
  <c r="P207" i="5"/>
  <c r="N207" i="5"/>
  <c r="K207" i="5"/>
  <c r="R207" i="5" s="1"/>
  <c r="S206" i="5"/>
  <c r="P206" i="5"/>
  <c r="N206" i="5"/>
  <c r="K206" i="5"/>
  <c r="R206" i="5" s="1"/>
  <c r="P198" i="5"/>
  <c r="N198" i="5"/>
  <c r="K198" i="5"/>
  <c r="R198" i="5" s="1"/>
  <c r="S205" i="5"/>
  <c r="P205" i="5"/>
  <c r="N205" i="5"/>
  <c r="K205" i="5"/>
  <c r="S204" i="5"/>
  <c r="P204" i="5"/>
  <c r="N204" i="5"/>
  <c r="K204" i="5"/>
  <c r="R204" i="5" s="1"/>
  <c r="S203" i="5"/>
  <c r="P203" i="5"/>
  <c r="N203" i="5"/>
  <c r="K203" i="5"/>
  <c r="R203" i="5" s="1"/>
  <c r="S202" i="5"/>
  <c r="P202" i="5"/>
  <c r="N202" i="5"/>
  <c r="K202" i="5"/>
  <c r="R202" i="5" s="1"/>
  <c r="P201" i="5"/>
  <c r="N201" i="5"/>
  <c r="K201" i="5"/>
  <c r="S200" i="5"/>
  <c r="P200" i="5"/>
  <c r="N200" i="5"/>
  <c r="K200" i="5"/>
  <c r="R200" i="5" s="1"/>
  <c r="S199" i="5"/>
  <c r="P199" i="5"/>
  <c r="N199" i="5"/>
  <c r="K199" i="5"/>
  <c r="S197" i="5"/>
  <c r="P197" i="5"/>
  <c r="N197" i="5"/>
  <c r="K197" i="5"/>
  <c r="R197" i="5" s="1"/>
  <c r="S196" i="5"/>
  <c r="P196" i="5"/>
  <c r="N196" i="5"/>
  <c r="K196" i="5"/>
  <c r="S195" i="5"/>
  <c r="P195" i="5"/>
  <c r="N195" i="5"/>
  <c r="K195" i="5"/>
  <c r="S194" i="5"/>
  <c r="P194" i="5"/>
  <c r="N194" i="5"/>
  <c r="K194" i="5"/>
  <c r="S192" i="5"/>
  <c r="P192" i="5"/>
  <c r="N192" i="5"/>
  <c r="K192" i="5"/>
  <c r="R192" i="5" s="1"/>
  <c r="S146" i="5"/>
  <c r="P146" i="5"/>
  <c r="N146" i="5"/>
  <c r="K146" i="5"/>
  <c r="S191" i="5"/>
  <c r="P191" i="5"/>
  <c r="N191" i="5"/>
  <c r="K191" i="5"/>
  <c r="R191" i="5" s="1"/>
  <c r="S190" i="5"/>
  <c r="P190" i="5"/>
  <c r="N190" i="5"/>
  <c r="K190" i="5"/>
  <c r="P189" i="5"/>
  <c r="N189" i="5"/>
  <c r="K189" i="5"/>
  <c r="P174" i="5"/>
  <c r="N174" i="5"/>
  <c r="K174" i="5"/>
  <c r="S834" i="5"/>
  <c r="P834" i="5"/>
  <c r="N834" i="5"/>
  <c r="K834" i="5"/>
  <c r="R834" i="5" s="1"/>
  <c r="S178" i="5"/>
  <c r="P178" i="5"/>
  <c r="N178" i="5"/>
  <c r="K178" i="5"/>
  <c r="R178" i="5" s="1"/>
  <c r="S173" i="5"/>
  <c r="P173" i="5"/>
  <c r="N173" i="5"/>
  <c r="K173" i="5"/>
  <c r="R173" i="5" s="1"/>
  <c r="S177" i="5"/>
  <c r="P177" i="5"/>
  <c r="N177" i="5"/>
  <c r="K177" i="5"/>
  <c r="R177" i="5" s="1"/>
  <c r="S176" i="5"/>
  <c r="P176" i="5"/>
  <c r="N176" i="5"/>
  <c r="K176" i="5"/>
  <c r="S175" i="5"/>
  <c r="P175" i="5"/>
  <c r="N175" i="5"/>
  <c r="K175" i="5"/>
  <c r="R175" i="5" s="1"/>
  <c r="S172" i="5"/>
  <c r="P172" i="5"/>
  <c r="N172" i="5"/>
  <c r="K172" i="5"/>
  <c r="R172" i="5" s="1"/>
  <c r="S170" i="5"/>
  <c r="P170" i="5"/>
  <c r="N170" i="5"/>
  <c r="K170" i="5"/>
  <c r="R170" i="5" s="1"/>
  <c r="S165" i="5"/>
  <c r="P165" i="5"/>
  <c r="N165" i="5"/>
  <c r="K165" i="5"/>
  <c r="R165" i="5" s="1"/>
  <c r="S164" i="5"/>
  <c r="P164" i="5"/>
  <c r="N164" i="5"/>
  <c r="K164" i="5"/>
  <c r="S163" i="5"/>
  <c r="P163" i="5"/>
  <c r="N163" i="5"/>
  <c r="K163" i="5"/>
  <c r="R163" i="5" s="1"/>
  <c r="S162" i="5"/>
  <c r="P162" i="5"/>
  <c r="N162" i="5"/>
  <c r="K162" i="5"/>
  <c r="R162" i="5" s="1"/>
  <c r="S160" i="5"/>
  <c r="P160" i="5"/>
  <c r="N160" i="5"/>
  <c r="K160" i="5"/>
  <c r="R160" i="5" s="1"/>
  <c r="S131" i="5"/>
  <c r="P131" i="5"/>
  <c r="N131" i="5"/>
  <c r="K131" i="5"/>
  <c r="R131" i="5" s="1"/>
  <c r="S156" i="5"/>
  <c r="P156" i="5"/>
  <c r="N156" i="5"/>
  <c r="K156" i="5"/>
  <c r="S155" i="5"/>
  <c r="P155" i="5"/>
  <c r="N155" i="5"/>
  <c r="K155" i="5"/>
  <c r="R155" i="5" s="1"/>
  <c r="S154" i="5"/>
  <c r="P154" i="5"/>
  <c r="N154" i="5"/>
  <c r="K154" i="5"/>
  <c r="R154" i="5" s="1"/>
  <c r="S153" i="5"/>
  <c r="P153" i="5"/>
  <c r="N153" i="5"/>
  <c r="K153" i="5"/>
  <c r="R153" i="5" s="1"/>
  <c r="S152" i="5"/>
  <c r="P152" i="5"/>
  <c r="N152" i="5"/>
  <c r="K152" i="5"/>
  <c r="R152" i="5" s="1"/>
  <c r="S151" i="5"/>
  <c r="P151" i="5"/>
  <c r="N151" i="5"/>
  <c r="K151" i="5"/>
  <c r="S150" i="5"/>
  <c r="P150" i="5"/>
  <c r="N150" i="5"/>
  <c r="K150" i="5"/>
  <c r="R150" i="5" s="1"/>
  <c r="S148" i="5"/>
  <c r="P148" i="5"/>
  <c r="N148" i="5"/>
  <c r="K148" i="5"/>
  <c r="R148" i="5" s="1"/>
  <c r="S147" i="5"/>
  <c r="P147" i="5"/>
  <c r="N147" i="5"/>
  <c r="K147" i="5"/>
  <c r="R147" i="5" s="1"/>
  <c r="S145" i="5"/>
  <c r="P145" i="5"/>
  <c r="N145" i="5"/>
  <c r="K145" i="5"/>
  <c r="R145" i="5" s="1"/>
  <c r="S143" i="5"/>
  <c r="P143" i="5"/>
  <c r="N143" i="5"/>
  <c r="K143" i="5"/>
  <c r="S142" i="5"/>
  <c r="P142" i="5"/>
  <c r="N142" i="5"/>
  <c r="K142" i="5"/>
  <c r="R142" i="5" s="1"/>
  <c r="S141" i="5"/>
  <c r="P141" i="5"/>
  <c r="N141" i="5"/>
  <c r="K141" i="5"/>
  <c r="R141" i="5" s="1"/>
  <c r="S140" i="5"/>
  <c r="P140" i="5"/>
  <c r="N140" i="5"/>
  <c r="K140" i="5"/>
  <c r="R140" i="5" s="1"/>
  <c r="S139" i="5"/>
  <c r="P139" i="5"/>
  <c r="N139" i="5"/>
  <c r="K139" i="5"/>
  <c r="R139" i="5" s="1"/>
  <c r="S138" i="5"/>
  <c r="P138" i="5"/>
  <c r="N138" i="5"/>
  <c r="K138" i="5"/>
  <c r="S137" i="5"/>
  <c r="P137" i="5"/>
  <c r="N137" i="5"/>
  <c r="K137" i="5"/>
  <c r="R137" i="5" s="1"/>
  <c r="S136" i="5"/>
  <c r="P136" i="5"/>
  <c r="N136" i="5"/>
  <c r="K136" i="5"/>
  <c r="R136" i="5" s="1"/>
  <c r="S130" i="5"/>
  <c r="P130" i="5"/>
  <c r="N130" i="5"/>
  <c r="K130" i="5"/>
  <c r="R130" i="5" s="1"/>
  <c r="S132" i="5"/>
  <c r="P132" i="5"/>
  <c r="N132" i="5"/>
  <c r="K132" i="5"/>
  <c r="R132" i="5" s="1"/>
  <c r="S118" i="5"/>
  <c r="P118" i="5"/>
  <c r="N118" i="5"/>
  <c r="K118" i="5"/>
  <c r="S111" i="5"/>
  <c r="P111" i="5"/>
  <c r="N111" i="5"/>
  <c r="K111" i="5"/>
  <c r="R111" i="5" s="1"/>
  <c r="S117" i="5"/>
  <c r="P117" i="5"/>
  <c r="N117" i="5"/>
  <c r="K117" i="5"/>
  <c r="R117" i="5" s="1"/>
  <c r="S135" i="5"/>
  <c r="P135" i="5"/>
  <c r="N135" i="5"/>
  <c r="K135" i="5"/>
  <c r="R135" i="5" s="1"/>
  <c r="S134" i="5"/>
  <c r="P134" i="5"/>
  <c r="N134" i="5"/>
  <c r="K134" i="5"/>
  <c r="R134" i="5" s="1"/>
  <c r="S115" i="5"/>
  <c r="P115" i="5"/>
  <c r="N115" i="5"/>
  <c r="K115" i="5"/>
  <c r="S114" i="5"/>
  <c r="P114" i="5"/>
  <c r="N114" i="5"/>
  <c r="K114" i="5"/>
  <c r="R114" i="5" s="1"/>
  <c r="S113" i="5"/>
  <c r="P113" i="5"/>
  <c r="N113" i="5"/>
  <c r="K113" i="5"/>
  <c r="R113" i="5" s="1"/>
  <c r="S112" i="5"/>
  <c r="P112" i="5"/>
  <c r="N112" i="5"/>
  <c r="K112" i="5"/>
  <c r="R112" i="5" s="1"/>
  <c r="S144" i="5"/>
  <c r="P144" i="5"/>
  <c r="N144" i="5"/>
  <c r="K144" i="5"/>
  <c r="R144" i="5" s="1"/>
  <c r="S110" i="5"/>
  <c r="P110" i="5"/>
  <c r="N110" i="5"/>
  <c r="K110" i="5"/>
  <c r="S121" i="5"/>
  <c r="P121" i="5"/>
  <c r="N121" i="5"/>
  <c r="K121" i="5"/>
  <c r="R121" i="5" s="1"/>
  <c r="S120" i="5"/>
  <c r="P120" i="5"/>
  <c r="N120" i="5"/>
  <c r="K120" i="5"/>
  <c r="R120" i="5" s="1"/>
  <c r="S126" i="5"/>
  <c r="P126" i="5"/>
  <c r="N126" i="5"/>
  <c r="K126" i="5"/>
  <c r="R126" i="5" s="1"/>
  <c r="S129" i="5"/>
  <c r="P129" i="5"/>
  <c r="N129" i="5"/>
  <c r="K129" i="5"/>
  <c r="R129" i="5" s="1"/>
  <c r="S125" i="5"/>
  <c r="P125" i="5"/>
  <c r="N125" i="5"/>
  <c r="K125" i="5"/>
  <c r="S124" i="5"/>
  <c r="P124" i="5"/>
  <c r="N124" i="5"/>
  <c r="K124" i="5"/>
  <c r="R124" i="5" s="1"/>
  <c r="S123" i="5"/>
  <c r="P123" i="5"/>
  <c r="N123" i="5"/>
  <c r="K123" i="5"/>
  <c r="R123" i="5" s="1"/>
  <c r="S109" i="5"/>
  <c r="P109" i="5"/>
  <c r="N109" i="5"/>
  <c r="K109" i="5"/>
  <c r="R109" i="5" s="1"/>
  <c r="S128" i="5"/>
  <c r="P128" i="5"/>
  <c r="N128" i="5"/>
  <c r="K128" i="5"/>
  <c r="R128" i="5" s="1"/>
  <c r="S127" i="5"/>
  <c r="P127" i="5"/>
  <c r="N127" i="5"/>
  <c r="K127" i="5"/>
  <c r="S93" i="5"/>
  <c r="P93" i="5"/>
  <c r="N93" i="5"/>
  <c r="K93" i="5"/>
  <c r="R93" i="5" s="1"/>
  <c r="S243" i="5"/>
  <c r="P243" i="5"/>
  <c r="N243" i="5"/>
  <c r="K243" i="5"/>
  <c r="R243" i="5" s="1"/>
  <c r="S91" i="5"/>
  <c r="P91" i="5"/>
  <c r="N91" i="5"/>
  <c r="K91" i="5"/>
  <c r="R91" i="5" s="1"/>
  <c r="S352" i="5"/>
  <c r="P352" i="5"/>
  <c r="N352" i="5"/>
  <c r="K352" i="5"/>
  <c r="R352" i="5" s="1"/>
  <c r="S86" i="5"/>
  <c r="P86" i="5"/>
  <c r="N86" i="5"/>
  <c r="K86" i="5"/>
  <c r="S84" i="5"/>
  <c r="P84" i="5"/>
  <c r="N84" i="5"/>
  <c r="K84" i="5"/>
  <c r="R84" i="5" s="1"/>
  <c r="S83" i="5"/>
  <c r="P83" i="5"/>
  <c r="N83" i="5"/>
  <c r="K83" i="5"/>
  <c r="R83" i="5" s="1"/>
  <c r="S82" i="5"/>
  <c r="P82" i="5"/>
  <c r="N82" i="5"/>
  <c r="K82" i="5"/>
  <c r="R82" i="5" s="1"/>
  <c r="S81" i="5"/>
  <c r="P81" i="5"/>
  <c r="N81" i="5"/>
  <c r="K81" i="5"/>
  <c r="R81" i="5" s="1"/>
  <c r="S80" i="5"/>
  <c r="P80" i="5"/>
  <c r="N80" i="5"/>
  <c r="K80" i="5"/>
  <c r="P78" i="5"/>
  <c r="N78" i="5"/>
  <c r="K78" i="5"/>
  <c r="P310" i="5"/>
  <c r="N310" i="5"/>
  <c r="K310" i="5"/>
  <c r="S77" i="5"/>
  <c r="P77" i="5"/>
  <c r="N77" i="5"/>
  <c r="K77" i="5"/>
  <c r="R77" i="5" s="1"/>
  <c r="S90" i="5"/>
  <c r="P90" i="5"/>
  <c r="N90" i="5"/>
  <c r="K90" i="5"/>
  <c r="S76" i="5"/>
  <c r="P76" i="5"/>
  <c r="N76" i="5"/>
  <c r="K76" i="5"/>
  <c r="R76" i="5" s="1"/>
  <c r="S75" i="5"/>
  <c r="P75" i="5"/>
  <c r="N75" i="5"/>
  <c r="K75" i="5"/>
  <c r="S74" i="5"/>
  <c r="P74" i="5"/>
  <c r="N74" i="5"/>
  <c r="K74" i="5"/>
  <c r="R74" i="5" s="1"/>
  <c r="S73" i="5"/>
  <c r="P73" i="5"/>
  <c r="N73" i="5"/>
  <c r="K73" i="5"/>
  <c r="S89" i="5"/>
  <c r="P89" i="5"/>
  <c r="N89" i="5"/>
  <c r="K89" i="5"/>
  <c r="S72" i="5"/>
  <c r="P72" i="5"/>
  <c r="N72" i="5"/>
  <c r="K72" i="5"/>
  <c r="S71" i="5"/>
  <c r="P71" i="5"/>
  <c r="N71" i="5"/>
  <c r="K71" i="5"/>
  <c r="R71" i="5" s="1"/>
  <c r="N68" i="5"/>
  <c r="K68" i="5"/>
  <c r="R68" i="5" s="1"/>
  <c r="S59" i="5"/>
  <c r="P59" i="5"/>
  <c r="N59" i="5"/>
  <c r="K59" i="5"/>
  <c r="R59" i="5" s="1"/>
  <c r="S30" i="5"/>
  <c r="P30" i="5"/>
  <c r="N30" i="5"/>
  <c r="K30" i="5"/>
  <c r="R30" i="5" s="1"/>
  <c r="S57" i="5"/>
  <c r="P57" i="5"/>
  <c r="N57" i="5"/>
  <c r="K57" i="5"/>
  <c r="R57" i="5" s="1"/>
  <c r="S56" i="5"/>
  <c r="P56" i="5"/>
  <c r="N56" i="5"/>
  <c r="K56" i="5"/>
  <c r="S55" i="5"/>
  <c r="P55" i="5"/>
  <c r="N55" i="5"/>
  <c r="K55" i="5"/>
  <c r="R55" i="5" s="1"/>
  <c r="S824" i="5"/>
  <c r="P824" i="5"/>
  <c r="N824" i="5"/>
  <c r="K824" i="5"/>
  <c r="R824" i="5" s="1"/>
  <c r="S60" i="5"/>
  <c r="P60" i="5"/>
  <c r="N60" i="5"/>
  <c r="K60" i="5"/>
  <c r="R60" i="5" s="1"/>
  <c r="S61" i="5"/>
  <c r="P61" i="5"/>
  <c r="N61" i="5"/>
  <c r="K61" i="5"/>
  <c r="R61" i="5" s="1"/>
  <c r="S340" i="5"/>
  <c r="P340" i="5"/>
  <c r="N340" i="5"/>
  <c r="K340" i="5"/>
  <c r="S87" i="5"/>
  <c r="P87" i="5"/>
  <c r="N87" i="5"/>
  <c r="K87" i="5"/>
  <c r="R87" i="5" s="1"/>
  <c r="S35" i="5"/>
  <c r="P35" i="5"/>
  <c r="N35" i="5"/>
  <c r="K35" i="5"/>
  <c r="R35" i="5" s="1"/>
  <c r="S34" i="5"/>
  <c r="P34" i="5"/>
  <c r="N34" i="5"/>
  <c r="K34" i="5"/>
  <c r="R34" i="5" s="1"/>
  <c r="S33" i="5"/>
  <c r="P33" i="5"/>
  <c r="N33" i="5"/>
  <c r="K33" i="5"/>
  <c r="R33" i="5" s="1"/>
  <c r="S31" i="5"/>
  <c r="P31" i="5"/>
  <c r="N31" i="5"/>
  <c r="K31" i="5"/>
  <c r="S63" i="5"/>
  <c r="P63" i="5"/>
  <c r="N63" i="5"/>
  <c r="K63" i="5"/>
  <c r="R63" i="5" s="1"/>
  <c r="S67" i="5"/>
  <c r="P67" i="5"/>
  <c r="N67" i="5"/>
  <c r="K67" i="5"/>
  <c r="R67" i="5" s="1"/>
  <c r="S29" i="5"/>
  <c r="P29" i="5"/>
  <c r="N29" i="5"/>
  <c r="K29" i="5"/>
  <c r="R29" i="5" s="1"/>
  <c r="S257" i="5"/>
  <c r="P257" i="5"/>
  <c r="N257" i="5"/>
  <c r="K257" i="5"/>
  <c r="R257" i="5" s="1"/>
  <c r="S24" i="5"/>
  <c r="P24" i="5"/>
  <c r="N24" i="5"/>
  <c r="K24" i="5"/>
  <c r="R24" i="5" s="1"/>
  <c r="S23" i="5"/>
  <c r="P23" i="5"/>
  <c r="N23" i="5"/>
  <c r="K23" i="5"/>
  <c r="R23" i="5" s="1"/>
  <c r="S22" i="5"/>
  <c r="P22" i="5"/>
  <c r="N22" i="5"/>
  <c r="K22" i="5"/>
  <c r="R22" i="5" s="1"/>
  <c r="S21" i="5"/>
  <c r="P21" i="5"/>
  <c r="N21" i="5"/>
  <c r="K21" i="5"/>
  <c r="R21" i="5" s="1"/>
  <c r="S19" i="5"/>
  <c r="P19" i="5"/>
  <c r="N19" i="5"/>
  <c r="K19" i="5"/>
  <c r="R19" i="5" s="1"/>
  <c r="S254" i="5"/>
  <c r="P254" i="5"/>
  <c r="N254" i="5"/>
  <c r="K254" i="5"/>
  <c r="R254" i="5" s="1"/>
  <c r="S223" i="5"/>
  <c r="P223" i="5"/>
  <c r="N223" i="5"/>
  <c r="K223" i="5"/>
  <c r="R223" i="5" s="1"/>
  <c r="S20" i="5"/>
  <c r="P20" i="5"/>
  <c r="N20" i="5"/>
  <c r="K20" i="5"/>
  <c r="R20" i="5" s="1"/>
  <c r="S25" i="5"/>
  <c r="P25" i="5"/>
  <c r="N25" i="5"/>
  <c r="K25" i="5"/>
  <c r="R25" i="5" s="1"/>
  <c r="S32" i="5"/>
  <c r="P32" i="5"/>
  <c r="N32" i="5"/>
  <c r="K32" i="5"/>
  <c r="R32" i="5" s="1"/>
  <c r="S64" i="5"/>
  <c r="P64" i="5"/>
  <c r="N64" i="5"/>
  <c r="K64" i="5"/>
  <c r="R64" i="5" s="1"/>
  <c r="S28" i="5"/>
  <c r="P28" i="5"/>
  <c r="N28" i="5"/>
  <c r="K28" i="5"/>
  <c r="R28" i="5" s="1"/>
  <c r="S65" i="5"/>
  <c r="P65" i="5"/>
  <c r="N65" i="5"/>
  <c r="K65" i="5"/>
  <c r="R65" i="5" s="1"/>
  <c r="S15" i="5"/>
  <c r="P15" i="5"/>
  <c r="N15" i="5"/>
  <c r="K15" i="5"/>
  <c r="R15" i="5" s="1"/>
  <c r="S14" i="5"/>
  <c r="P14" i="5"/>
  <c r="K14" i="5"/>
  <c r="R14" i="5" s="1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4" i="5"/>
  <c r="N404" i="5"/>
  <c r="P404" i="5"/>
  <c r="S404" i="5"/>
  <c r="K403" i="5"/>
  <c r="N403" i="5"/>
  <c r="P403" i="5"/>
  <c r="S403" i="5"/>
  <c r="R78" i="5" l="1"/>
  <c r="R189" i="5"/>
  <c r="R787" i="5"/>
  <c r="R230" i="5"/>
  <c r="R232" i="5"/>
  <c r="R234" i="5"/>
  <c r="R236" i="5"/>
  <c r="R238" i="5"/>
  <c r="R252" i="5"/>
  <c r="R240" i="5"/>
  <c r="R248" i="5"/>
  <c r="R72" i="5"/>
  <c r="R73" i="5"/>
  <c r="R75" i="5"/>
  <c r="R310" i="5"/>
  <c r="R146" i="5"/>
  <c r="R194" i="5"/>
  <c r="R196" i="5"/>
  <c r="R199" i="5"/>
  <c r="R437" i="5"/>
  <c r="R451" i="5"/>
  <c r="R454" i="5"/>
  <c r="R456" i="5"/>
  <c r="R460" i="5"/>
  <c r="R462" i="5"/>
  <c r="R205" i="5"/>
  <c r="R31" i="5"/>
  <c r="R340" i="5"/>
  <c r="R56" i="5"/>
  <c r="R80" i="5"/>
  <c r="R86" i="5"/>
  <c r="R127" i="5"/>
  <c r="R125" i="5"/>
  <c r="R110" i="5"/>
  <c r="R115" i="5"/>
  <c r="R118" i="5"/>
  <c r="R138" i="5"/>
  <c r="R143" i="5"/>
  <c r="R151" i="5"/>
  <c r="R156" i="5"/>
  <c r="R164" i="5"/>
  <c r="R176" i="5"/>
  <c r="R174" i="5"/>
  <c r="R210" i="5"/>
  <c r="R228" i="5"/>
  <c r="R233" i="5"/>
  <c r="R251" i="5"/>
  <c r="R244" i="5"/>
  <c r="R357" i="5"/>
  <c r="R358" i="5"/>
  <c r="R403" i="5"/>
  <c r="R404" i="5"/>
  <c r="R89" i="5"/>
  <c r="R90" i="5"/>
  <c r="R190" i="5"/>
  <c r="R195" i="5"/>
  <c r="R201" i="5"/>
  <c r="R497" i="5"/>
  <c r="R457" i="5"/>
  <c r="S7" i="5"/>
  <c r="S189" i="5"/>
  <c r="R7" i="5"/>
  <c r="N831" i="5"/>
  <c r="S331" i="5"/>
  <c r="P331" i="5"/>
  <c r="N331" i="5"/>
  <c r="K331" i="5"/>
  <c r="S261" i="5"/>
  <c r="P261" i="5"/>
  <c r="N261" i="5"/>
  <c r="K261" i="5"/>
  <c r="R261" i="5" s="1"/>
  <c r="R331" i="5" l="1"/>
  <c r="S802" i="5"/>
  <c r="S786" i="5"/>
  <c r="S783" i="5"/>
  <c r="P723" i="5"/>
  <c r="N723" i="5"/>
  <c r="S651" i="5"/>
  <c r="S489" i="5"/>
  <c r="P489" i="5"/>
  <c r="N489" i="5"/>
  <c r="S619" i="5"/>
  <c r="S365" i="5"/>
  <c r="S315" i="5"/>
  <c r="S260" i="5"/>
  <c r="S48" i="5"/>
  <c r="N48" i="5"/>
  <c r="P48" i="5"/>
  <c r="P368" i="5"/>
  <c r="S368" i="5"/>
  <c r="S831" i="5" l="1"/>
  <c r="K489" i="5"/>
  <c r="R489" i="5" s="1"/>
  <c r="S488" i="5"/>
  <c r="P488" i="5"/>
  <c r="N488" i="5"/>
  <c r="K488" i="5"/>
  <c r="S487" i="5"/>
  <c r="P487" i="5"/>
  <c r="N487" i="5"/>
  <c r="K487" i="5"/>
  <c r="R487" i="5" s="1"/>
  <c r="P486" i="5"/>
  <c r="S486" i="5"/>
  <c r="P802" i="5"/>
  <c r="N802" i="5"/>
  <c r="K802" i="5"/>
  <c r="R802" i="5" s="1"/>
  <c r="P685" i="5"/>
  <c r="S685" i="5"/>
  <c r="P447" i="5"/>
  <c r="S447" i="5"/>
  <c r="P753" i="5"/>
  <c r="S753" i="5"/>
  <c r="P311" i="5"/>
  <c r="S311" i="5"/>
  <c r="P323" i="5"/>
  <c r="S323" i="5"/>
  <c r="P330" i="5"/>
  <c r="S330" i="5"/>
  <c r="R488" i="5" l="1"/>
  <c r="K447" i="5"/>
  <c r="N447" i="5"/>
  <c r="K323" i="5"/>
  <c r="N323" i="5"/>
  <c r="K753" i="5"/>
  <c r="N753" i="5"/>
  <c r="R753" i="5" l="1"/>
  <c r="R323" i="5"/>
  <c r="R447" i="5"/>
  <c r="K311" i="5"/>
  <c r="N311" i="5"/>
  <c r="K330" i="5"/>
  <c r="N330" i="5"/>
  <c r="K48" i="5"/>
  <c r="R48" i="5" s="1"/>
  <c r="K368" i="5"/>
  <c r="N368" i="5"/>
  <c r="K486" i="5"/>
  <c r="N486" i="5"/>
  <c r="K685" i="5"/>
  <c r="N685" i="5"/>
  <c r="R685" i="5" l="1"/>
  <c r="R486" i="5"/>
  <c r="R368" i="5"/>
  <c r="R330" i="5"/>
  <c r="R311" i="5"/>
  <c r="P619" i="5"/>
  <c r="K619" i="5"/>
  <c r="N619" i="5"/>
  <c r="R619" i="5" l="1"/>
  <c r="K651" i="5"/>
  <c r="N651" i="5"/>
  <c r="K414" i="5"/>
  <c r="N414" i="5"/>
  <c r="P414" i="5"/>
  <c r="S414" i="5"/>
  <c r="P315" i="5"/>
  <c r="K315" i="5"/>
  <c r="N315" i="5"/>
  <c r="P260" i="5"/>
  <c r="K260" i="5"/>
  <c r="N260" i="5"/>
  <c r="P831" i="5"/>
  <c r="K831" i="5"/>
  <c r="R831" i="5" s="1"/>
  <c r="P365" i="5"/>
  <c r="K365" i="5"/>
  <c r="N365" i="5"/>
  <c r="K371" i="5"/>
  <c r="R365" i="5" l="1"/>
  <c r="R260" i="5"/>
  <c r="R315" i="5"/>
  <c r="R414" i="5"/>
  <c r="R651" i="5"/>
  <c r="S610" i="5"/>
  <c r="S568" i="5"/>
  <c r="S580" i="5"/>
  <c r="S578" i="5"/>
  <c r="S757" i="5"/>
  <c r="S737" i="5"/>
  <c r="S723" i="5"/>
  <c r="S668" i="5"/>
  <c r="S647" i="5"/>
  <c r="S660" i="5"/>
  <c r="P580" i="5"/>
  <c r="K580" i="5"/>
  <c r="N580" i="5"/>
  <c r="P578" i="5"/>
  <c r="K578" i="5"/>
  <c r="N578" i="5"/>
  <c r="P568" i="5"/>
  <c r="K568" i="5"/>
  <c r="N568" i="5"/>
  <c r="K562" i="5"/>
  <c r="N562" i="5"/>
  <c r="P562" i="5"/>
  <c r="S562" i="5"/>
  <c r="P610" i="5"/>
  <c r="K610" i="5"/>
  <c r="N610" i="5"/>
  <c r="P757" i="5"/>
  <c r="K757" i="5"/>
  <c r="N757" i="5"/>
  <c r="P737" i="5"/>
  <c r="K737" i="5"/>
  <c r="N737" i="5"/>
  <c r="K723" i="5"/>
  <c r="R723" i="5" s="1"/>
  <c r="P668" i="5"/>
  <c r="K668" i="5"/>
  <c r="N668" i="5"/>
  <c r="P660" i="5"/>
  <c r="K660" i="5"/>
  <c r="N660" i="5"/>
  <c r="P647" i="5"/>
  <c r="K647" i="5"/>
  <c r="N647" i="5"/>
  <c r="R580" i="5" l="1"/>
  <c r="R737" i="5"/>
  <c r="R757" i="5"/>
  <c r="R610" i="5"/>
  <c r="R647" i="5"/>
  <c r="R562" i="5"/>
  <c r="R660" i="5"/>
  <c r="R568" i="5"/>
  <c r="R668" i="5"/>
  <c r="R578" i="5"/>
  <c r="S772" i="5"/>
  <c r="P786" i="5"/>
  <c r="K786" i="5"/>
  <c r="N786" i="5"/>
  <c r="P783" i="5"/>
  <c r="K783" i="5"/>
  <c r="N783" i="5"/>
  <c r="P800" i="5"/>
  <c r="K800" i="5"/>
  <c r="N800" i="5"/>
  <c r="S423" i="5"/>
  <c r="P423" i="5"/>
  <c r="N423" i="5"/>
  <c r="K423" i="5"/>
  <c r="R423" i="5" s="1"/>
  <c r="P772" i="5"/>
  <c r="K772" i="5"/>
  <c r="N772" i="5"/>
  <c r="P766" i="5"/>
  <c r="K766" i="5"/>
  <c r="N766" i="5"/>
  <c r="R800" i="5" l="1"/>
  <c r="R783" i="5"/>
  <c r="R786" i="5"/>
  <c r="R766" i="5"/>
  <c r="R772" i="5"/>
  <c r="K325" i="5"/>
  <c r="P361" i="5" l="1"/>
  <c r="S361" i="5"/>
  <c r="K361" i="5"/>
  <c r="N361" i="5"/>
  <c r="R361" i="5" l="1"/>
  <c r="P294" i="5"/>
  <c r="S294" i="5"/>
  <c r="K294" i="5"/>
  <c r="N294" i="5"/>
  <c r="P816" i="5"/>
  <c r="S816" i="5"/>
  <c r="K816" i="5"/>
  <c r="N816" i="5"/>
  <c r="S491" i="5"/>
  <c r="P491" i="5"/>
  <c r="K491" i="5"/>
  <c r="N491" i="5"/>
  <c r="R491" i="5" l="1"/>
  <c r="R816" i="5"/>
  <c r="R294" i="5"/>
  <c r="P395" i="5"/>
  <c r="S395" i="5"/>
  <c r="K395" i="5"/>
  <c r="N395" i="5"/>
  <c r="S754" i="5"/>
  <c r="P754" i="5"/>
  <c r="N754" i="5"/>
  <c r="K754" i="5"/>
  <c r="R754" i="5" s="1"/>
  <c r="R395" i="5" l="1"/>
  <c r="P599" i="5"/>
  <c r="S599" i="5"/>
  <c r="K599" i="5"/>
  <c r="N599" i="5"/>
  <c r="R599" i="5" l="1"/>
  <c r="P345" i="5"/>
  <c r="S345" i="5"/>
  <c r="K345" i="5"/>
  <c r="N345" i="5"/>
  <c r="R345" i="5" l="1"/>
  <c r="P733" i="5"/>
  <c r="K733" i="5"/>
  <c r="N733" i="5"/>
  <c r="R733" i="5" l="1"/>
  <c r="S733" i="5"/>
  <c r="P641" i="5" l="1"/>
  <c r="S641" i="5"/>
  <c r="K641" i="5"/>
  <c r="N641" i="5"/>
  <c r="P559" i="5"/>
  <c r="K559" i="5"/>
  <c r="N559" i="5"/>
  <c r="P298" i="5"/>
  <c r="K298" i="5"/>
  <c r="N298" i="5"/>
  <c r="P785" i="5"/>
  <c r="K785" i="5"/>
  <c r="N785" i="5"/>
  <c r="P809" i="5"/>
  <c r="S809" i="5"/>
  <c r="K809" i="5"/>
  <c r="N809" i="5"/>
  <c r="P776" i="5"/>
  <c r="K776" i="5"/>
  <c r="N776" i="5"/>
  <c r="P779" i="5"/>
  <c r="K779" i="5"/>
  <c r="N779" i="5"/>
  <c r="P293" i="5"/>
  <c r="S293" i="5"/>
  <c r="K293" i="5"/>
  <c r="N293" i="5"/>
  <c r="P388" i="5"/>
  <c r="S388" i="5"/>
  <c r="K388" i="5"/>
  <c r="N388" i="5"/>
  <c r="R776" i="5" l="1"/>
  <c r="R809" i="5"/>
  <c r="R785" i="5"/>
  <c r="R388" i="5"/>
  <c r="R298" i="5"/>
  <c r="R293" i="5"/>
  <c r="R559" i="5"/>
  <c r="R641" i="5"/>
  <c r="R779" i="5"/>
  <c r="S559" i="5"/>
  <c r="S298" i="5"/>
  <c r="S785" i="5"/>
  <c r="S776" i="5"/>
  <c r="S779" i="5"/>
  <c r="P706" i="5" l="1"/>
  <c r="K706" i="5"/>
  <c r="N706" i="5"/>
  <c r="P740" i="5"/>
  <c r="S740" i="5"/>
  <c r="K740" i="5"/>
  <c r="N740" i="5"/>
  <c r="R740" i="5" l="1"/>
  <c r="R706" i="5"/>
  <c r="S706" i="5"/>
  <c r="P739" i="5"/>
  <c r="K739" i="5"/>
  <c r="N739" i="5"/>
  <c r="R739" i="5" l="1"/>
  <c r="S739" i="5"/>
  <c r="P355" i="5" l="1"/>
  <c r="S355" i="5"/>
  <c r="K355" i="5"/>
  <c r="N355" i="5"/>
  <c r="P485" i="5"/>
  <c r="S485" i="5"/>
  <c r="K485" i="5"/>
  <c r="N485" i="5"/>
  <c r="P558" i="5"/>
  <c r="S558" i="5"/>
  <c r="K558" i="5"/>
  <c r="N558" i="5"/>
  <c r="P483" i="5"/>
  <c r="S483" i="5"/>
  <c r="K483" i="5"/>
  <c r="N483" i="5"/>
  <c r="P724" i="5"/>
  <c r="S724" i="5"/>
  <c r="K724" i="5"/>
  <c r="N724" i="5"/>
  <c r="P595" i="5"/>
  <c r="S595" i="5"/>
  <c r="K595" i="5"/>
  <c r="N595" i="5"/>
  <c r="P480" i="5"/>
  <c r="S480" i="5"/>
  <c r="K480" i="5"/>
  <c r="N480" i="5"/>
  <c r="P582" i="5"/>
  <c r="S582" i="5"/>
  <c r="K582" i="5"/>
  <c r="N582" i="5"/>
  <c r="R724" i="5" l="1"/>
  <c r="R483" i="5"/>
  <c r="R582" i="5"/>
  <c r="R558" i="5"/>
  <c r="R480" i="5"/>
  <c r="R485" i="5"/>
  <c r="R595" i="5"/>
  <c r="R355" i="5"/>
  <c r="P810" i="5"/>
  <c r="S810" i="5"/>
  <c r="K810" i="5"/>
  <c r="N810" i="5"/>
  <c r="P565" i="5"/>
  <c r="S565" i="5"/>
  <c r="K565" i="5"/>
  <c r="N565" i="5"/>
  <c r="R565" i="5" l="1"/>
  <c r="R810" i="5"/>
  <c r="P292" i="5"/>
  <c r="S292" i="5"/>
  <c r="K292" i="5"/>
  <c r="N292" i="5"/>
  <c r="P748" i="5"/>
  <c r="S748" i="5"/>
  <c r="K748" i="5"/>
  <c r="N748" i="5"/>
  <c r="P26" i="5"/>
  <c r="Q844" i="5" s="1"/>
  <c r="S26" i="5"/>
  <c r="K26" i="5"/>
  <c r="N26" i="5"/>
  <c r="O844" i="5" s="1"/>
  <c r="L844" i="5" l="1"/>
  <c r="R26" i="5"/>
  <c r="R748" i="5"/>
  <c r="R292" i="5"/>
  <c r="S793" i="5"/>
  <c r="P793" i="5"/>
  <c r="N793" i="5"/>
  <c r="K793" i="5"/>
  <c r="S343" i="5"/>
  <c r="S346" i="5"/>
  <c r="S344" i="5"/>
  <c r="P343" i="5"/>
  <c r="P346" i="5"/>
  <c r="P344" i="5"/>
  <c r="N343" i="5"/>
  <c r="N346" i="5"/>
  <c r="N344" i="5"/>
  <c r="K343" i="5"/>
  <c r="K346" i="5"/>
  <c r="K344" i="5"/>
  <c r="S342" i="5"/>
  <c r="P342" i="5"/>
  <c r="N342" i="5"/>
  <c r="K342" i="5"/>
  <c r="R342" i="5" s="1"/>
  <c r="S328" i="5"/>
  <c r="S348" i="5"/>
  <c r="S356" i="5"/>
  <c r="S349" i="5"/>
  <c r="S353" i="5"/>
  <c r="S350" i="5"/>
  <c r="S360" i="5"/>
  <c r="S373" i="5"/>
  <c r="S374" i="5"/>
  <c r="S383" i="5"/>
  <c r="S384" i="5"/>
  <c r="S387" i="5"/>
  <c r="S391" i="5"/>
  <c r="S376" i="5"/>
  <c r="S392" i="5"/>
  <c r="S377" i="5"/>
  <c r="S375" i="5"/>
  <c r="S378" i="5"/>
  <c r="S379" i="5"/>
  <c r="S380" i="5"/>
  <c r="S381" i="5"/>
  <c r="S393" i="5"/>
  <c r="S386" i="5"/>
  <c r="S394" i="5"/>
  <c r="S382" i="5"/>
  <c r="S385" i="5"/>
  <c r="S399" i="5"/>
  <c r="S398" i="5"/>
  <c r="S400" i="5"/>
  <c r="S401" i="5"/>
  <c r="S397" i="5"/>
  <c r="S396" i="5"/>
  <c r="S402" i="5"/>
  <c r="S744" i="5"/>
  <c r="S745" i="5"/>
  <c r="S711" i="5"/>
  <c r="S661" i="5"/>
  <c r="S746" i="5"/>
  <c r="S507" i="5"/>
  <c r="S751" i="5"/>
  <c r="S750" i="5"/>
  <c r="S749" i="5"/>
  <c r="S577" i="5"/>
  <c r="S756" i="5"/>
  <c r="S763" i="5"/>
  <c r="S764" i="5"/>
  <c r="S765" i="5"/>
  <c r="S771" i="5"/>
  <c r="S770" i="5"/>
  <c r="S774" i="5"/>
  <c r="S297" i="5"/>
  <c r="S777" i="5"/>
  <c r="S818" i="5"/>
  <c r="S817" i="5"/>
  <c r="S792" i="5"/>
  <c r="S794" i="5"/>
  <c r="S409" i="5"/>
  <c r="S811" i="5"/>
  <c r="S801" i="5"/>
  <c r="S799" i="5"/>
  <c r="S604" i="5"/>
  <c r="S807" i="5"/>
  <c r="S805" i="5"/>
  <c r="S808" i="5"/>
  <c r="S790" i="5"/>
  <c r="S797" i="5"/>
  <c r="S778" i="5"/>
  <c r="S821" i="5"/>
  <c r="S819" i="5"/>
  <c r="S791" i="5"/>
  <c r="S822" i="5"/>
  <c r="S690" i="5"/>
  <c r="S563" i="5"/>
  <c r="S788" i="5"/>
  <c r="S784" i="5"/>
  <c r="S781" i="5"/>
  <c r="S814" i="5"/>
  <c r="S812" i="5"/>
  <c r="S729" i="5"/>
  <c r="S410" i="5"/>
  <c r="S411" i="5"/>
  <c r="S412" i="5"/>
  <c r="S415" i="5"/>
  <c r="S416" i="5"/>
  <c r="S406" i="5"/>
  <c r="S417" i="5"/>
  <c r="S418" i="5"/>
  <c r="S407" i="5"/>
  <c r="S419" i="5"/>
  <c r="S420" i="5"/>
  <c r="S421" i="5"/>
  <c r="S422" i="5"/>
  <c r="S611" i="5"/>
  <c r="S424" i="5"/>
  <c r="S425" i="5"/>
  <c r="S438" i="5"/>
  <c r="S426" i="5"/>
  <c r="S440" i="5"/>
  <c r="S445" i="5"/>
  <c r="S446" i="5"/>
  <c r="S408" i="5"/>
  <c r="S441" i="5"/>
  <c r="S427" i="5"/>
  <c r="S439" i="5"/>
  <c r="S428" i="5"/>
  <c r="S429" i="5"/>
  <c r="S430" i="5"/>
  <c r="S448" i="5"/>
  <c r="S431" i="5"/>
  <c r="S432" i="5"/>
  <c r="S433" i="5"/>
  <c r="S434" i="5"/>
  <c r="S436" i="5"/>
  <c r="S632" i="5"/>
  <c r="S804" i="5"/>
  <c r="S644" i="5"/>
  <c r="S646" i="5"/>
  <c r="S654" i="5"/>
  <c r="S655" i="5"/>
  <c r="S648" i="5"/>
  <c r="S656" i="5"/>
  <c r="S657" i="5"/>
  <c r="S664" i="5"/>
  <c r="S662" i="5"/>
  <c r="S665" i="5"/>
  <c r="S667" i="5"/>
  <c r="S663" i="5"/>
  <c r="S672" i="5"/>
  <c r="S675" i="5"/>
  <c r="S673" i="5"/>
  <c r="S674" i="5"/>
  <c r="S676" i="5"/>
  <c r="S762" i="5"/>
  <c r="S679" i="5"/>
  <c r="S680" i="5"/>
  <c r="S720" i="5"/>
  <c r="S681" i="5"/>
  <c r="S684" i="5"/>
  <c r="S688" i="5"/>
  <c r="S686" i="5"/>
  <c r="S689" i="5"/>
  <c r="S682" i="5"/>
  <c r="S692" i="5"/>
  <c r="S693" i="5"/>
  <c r="S628" i="5"/>
  <c r="S695" i="5"/>
  <c r="S696" i="5"/>
  <c r="S697" i="5"/>
  <c r="S698" i="5"/>
  <c r="S755" i="5"/>
  <c r="S597" i="5"/>
  <c r="S598" i="5"/>
  <c r="S524" i="5"/>
  <c r="S613" i="5"/>
  <c r="S709" i="5"/>
  <c r="S722" i="5"/>
  <c r="S703" i="5"/>
  <c r="S704" i="5"/>
  <c r="S721" i="5"/>
  <c r="S725" i="5"/>
  <c r="S716" i="5"/>
  <c r="S710" i="5"/>
  <c r="S714" i="5"/>
  <c r="S702" i="5"/>
  <c r="S715" i="5"/>
  <c r="S730" i="5"/>
  <c r="S731" i="5"/>
  <c r="S701" i="5"/>
  <c r="S782" i="5"/>
  <c r="S600" i="5"/>
  <c r="S734" i="5"/>
  <c r="S741" i="5"/>
  <c r="S738" i="5"/>
  <c r="S637" i="5"/>
  <c r="S621" i="5"/>
  <c r="S622" i="5"/>
  <c r="S623" i="5"/>
  <c r="S614" i="5"/>
  <c r="S615" i="5"/>
  <c r="S616" i="5"/>
  <c r="S624" i="5"/>
  <c r="S631" i="5"/>
  <c r="S617" i="5"/>
  <c r="S618" i="5"/>
  <c r="S560" i="5"/>
  <c r="S629" i="5"/>
  <c r="S630" i="5"/>
  <c r="S626" i="5"/>
  <c r="S761" i="5"/>
  <c r="S759" i="5"/>
  <c r="S601" i="5"/>
  <c r="S608" i="5"/>
  <c r="S612" i="5"/>
  <c r="S602" i="5"/>
  <c r="S609" i="5"/>
  <c r="S603" i="5"/>
  <c r="S653" i="5"/>
  <c r="S605" i="5"/>
  <c r="S607" i="5"/>
  <c r="S606" i="5"/>
  <c r="S566" i="5"/>
  <c r="S567" i="5"/>
  <c r="S569" i="5"/>
  <c r="S564" i="5"/>
  <c r="S643" i="5"/>
  <c r="S573" i="5"/>
  <c r="S435" i="5"/>
  <c r="S571" i="5"/>
  <c r="S572" i="5"/>
  <c r="S581" i="5"/>
  <c r="S583" i="5"/>
  <c r="S798" i="5"/>
  <c r="S678" i="5"/>
  <c r="S590" i="5"/>
  <c r="S591" i="5"/>
  <c r="S589" i="5"/>
  <c r="S593" i="5"/>
  <c r="S585" i="5"/>
  <c r="S504" i="5"/>
  <c r="S588" i="5"/>
  <c r="S594" i="5"/>
  <c r="S586" i="5"/>
  <c r="S587" i="5"/>
  <c r="S649" i="5"/>
  <c r="S669" i="5"/>
  <c r="S526" i="5"/>
  <c r="S548" i="5"/>
  <c r="S549" i="5"/>
  <c r="S550" i="5"/>
  <c r="S551" i="5"/>
  <c r="S552" i="5"/>
  <c r="S553" i="5"/>
  <c r="S534" i="5"/>
  <c r="S535" i="5"/>
  <c r="S536" i="5"/>
  <c r="S537" i="5"/>
  <c r="S540" i="5"/>
  <c r="S538" i="5"/>
  <c r="S541" i="5"/>
  <c r="S542" i="5"/>
  <c r="S547" i="5"/>
  <c r="S527" i="5"/>
  <c r="S650" i="5"/>
  <c r="S528" i="5"/>
  <c r="S458" i="5"/>
  <c r="S529" i="5"/>
  <c r="S554" i="5"/>
  <c r="S556" i="5"/>
  <c r="S557" i="5"/>
  <c r="S546" i="5"/>
  <c r="S530" i="5"/>
  <c r="S525" i="5"/>
  <c r="S531" i="5"/>
  <c r="S677" i="5"/>
  <c r="S449" i="5"/>
  <c r="S584" i="5"/>
  <c r="S472" i="5"/>
  <c r="S470" i="5"/>
  <c r="S473" i="5"/>
  <c r="S474" i="5"/>
  <c r="S471" i="5"/>
  <c r="S475" i="5"/>
  <c r="S484" i="5"/>
  <c r="S476" i="5"/>
  <c r="S481" i="5"/>
  <c r="S465" i="5"/>
  <c r="S464" i="5"/>
  <c r="S466" i="5"/>
  <c r="S467" i="5"/>
  <c r="S468" i="5"/>
  <c r="S477" i="5"/>
  <c r="S459" i="5"/>
  <c r="S482" i="5"/>
  <c r="S478" i="5"/>
  <c r="S479" i="5"/>
  <c r="S510" i="5"/>
  <c r="S514" i="5"/>
  <c r="S519" i="5"/>
  <c r="S515" i="5"/>
  <c r="S513" i="5"/>
  <c r="S498" i="5"/>
  <c r="S495" i="5"/>
  <c r="S521" i="5"/>
  <c r="S508" i="5"/>
  <c r="S516" i="5"/>
  <c r="S511" i="5"/>
  <c r="S520" i="5"/>
  <c r="S492" i="5"/>
  <c r="S501" i="5"/>
  <c r="S523" i="5"/>
  <c r="S517" i="5"/>
  <c r="S502" i="5"/>
  <c r="S671" i="5"/>
  <c r="S503" i="5"/>
  <c r="S505" i="5"/>
  <c r="S506" i="5"/>
  <c r="S509" i="5"/>
  <c r="S499" i="5"/>
  <c r="S496" i="5"/>
  <c r="S500" i="5"/>
  <c r="S639" i="5"/>
  <c r="S642" i="5"/>
  <c r="S640" i="5"/>
  <c r="S638" i="5"/>
  <c r="S769" i="5"/>
  <c r="S635" i="5"/>
  <c r="S636" i="5"/>
  <c r="S367" i="5"/>
  <c r="S372" i="5"/>
  <c r="S370" i="5"/>
  <c r="S371" i="5"/>
  <c r="S366" i="5"/>
  <c r="S389" i="5"/>
  <c r="S390" i="5"/>
  <c r="S545" i="5"/>
  <c r="S469" i="5"/>
  <c r="S40" i="5"/>
  <c r="S41" i="5"/>
  <c r="S42" i="5"/>
  <c r="S47" i="5"/>
  <c r="S683" i="5"/>
  <c r="S543" i="5"/>
  <c r="S533" i="5"/>
  <c r="S555" i="5"/>
  <c r="S835" i="5"/>
  <c r="S836" i="5"/>
  <c r="S837" i="5"/>
  <c r="S839" i="5"/>
  <c r="S840" i="5"/>
  <c r="S841" i="5"/>
  <c r="S842" i="5"/>
  <c r="S838" i="5"/>
  <c r="S843" i="5"/>
  <c r="S825" i="5"/>
  <c r="S826" i="5"/>
  <c r="S830" i="5"/>
  <c r="S828" i="5"/>
  <c r="S827" i="5"/>
  <c r="S823" i="5"/>
  <c r="S829" i="5"/>
  <c r="S544" i="5"/>
  <c r="P328" i="5"/>
  <c r="P348" i="5"/>
  <c r="P356" i="5"/>
  <c r="P349" i="5"/>
  <c r="P353" i="5"/>
  <c r="P350" i="5"/>
  <c r="P360" i="5"/>
  <c r="P373" i="5"/>
  <c r="P374" i="5"/>
  <c r="P383" i="5"/>
  <c r="P384" i="5"/>
  <c r="P387" i="5"/>
  <c r="P391" i="5"/>
  <c r="P376" i="5"/>
  <c r="P392" i="5"/>
  <c r="P377" i="5"/>
  <c r="P375" i="5"/>
  <c r="P378" i="5"/>
  <c r="P379" i="5"/>
  <c r="P380" i="5"/>
  <c r="P381" i="5"/>
  <c r="P393" i="5"/>
  <c r="P386" i="5"/>
  <c r="P394" i="5"/>
  <c r="P382" i="5"/>
  <c r="P385" i="5"/>
  <c r="P399" i="5"/>
  <c r="P398" i="5"/>
  <c r="P400" i="5"/>
  <c r="P401" i="5"/>
  <c r="P397" i="5"/>
  <c r="P396" i="5"/>
  <c r="P402" i="5"/>
  <c r="P744" i="5"/>
  <c r="P745" i="5"/>
  <c r="P711" i="5"/>
  <c r="P661" i="5"/>
  <c r="P746" i="5"/>
  <c r="P507" i="5"/>
  <c r="P751" i="5"/>
  <c r="P750" i="5"/>
  <c r="P749" i="5"/>
  <c r="P577" i="5"/>
  <c r="P756" i="5"/>
  <c r="P789" i="5"/>
  <c r="P763" i="5"/>
  <c r="P764" i="5"/>
  <c r="P765" i="5"/>
  <c r="P780" i="5"/>
  <c r="P771" i="5"/>
  <c r="P770" i="5"/>
  <c r="P774" i="5"/>
  <c r="P297" i="5"/>
  <c r="P777" i="5"/>
  <c r="P818" i="5"/>
  <c r="P817" i="5"/>
  <c r="P792" i="5"/>
  <c r="P794" i="5"/>
  <c r="P409" i="5"/>
  <c r="P811" i="5"/>
  <c r="P728" i="5"/>
  <c r="P801" i="5"/>
  <c r="P799" i="5"/>
  <c r="P604" i="5"/>
  <c r="P806" i="5"/>
  <c r="P807" i="5"/>
  <c r="P805" i="5"/>
  <c r="P808" i="5"/>
  <c r="P790" i="5"/>
  <c r="P797" i="5"/>
  <c r="P736" i="5"/>
  <c r="P778" i="5"/>
  <c r="P821" i="5"/>
  <c r="P819" i="5"/>
  <c r="P791" i="5"/>
  <c r="P822" i="5"/>
  <c r="P570" i="5"/>
  <c r="P690" i="5"/>
  <c r="P563" i="5"/>
  <c r="P788" i="5"/>
  <c r="P784" i="5"/>
  <c r="P781" i="5"/>
  <c r="P815" i="5"/>
  <c r="P814" i="5"/>
  <c r="P812" i="5"/>
  <c r="P729" i="5"/>
  <c r="P410" i="5"/>
  <c r="P411" i="5"/>
  <c r="P412" i="5"/>
  <c r="P415" i="5"/>
  <c r="P416" i="5"/>
  <c r="P406" i="5"/>
  <c r="P417" i="5"/>
  <c r="P418" i="5"/>
  <c r="P407" i="5"/>
  <c r="P419" i="5"/>
  <c r="P420" i="5"/>
  <c r="P421" i="5"/>
  <c r="P422" i="5"/>
  <c r="P611" i="5"/>
  <c r="P424" i="5"/>
  <c r="P425" i="5"/>
  <c r="P438" i="5"/>
  <c r="P426" i="5"/>
  <c r="P440" i="5"/>
  <c r="P445" i="5"/>
  <c r="P446" i="5"/>
  <c r="P408" i="5"/>
  <c r="P441" i="5"/>
  <c r="P427" i="5"/>
  <c r="P439" i="5"/>
  <c r="P428" i="5"/>
  <c r="P429" i="5"/>
  <c r="P430" i="5"/>
  <c r="P448" i="5"/>
  <c r="P431" i="5"/>
  <c r="P432" i="5"/>
  <c r="P433" i="5"/>
  <c r="P434" i="5"/>
  <c r="P436" i="5"/>
  <c r="P413" i="5"/>
  <c r="P632" i="5"/>
  <c r="P645" i="5"/>
  <c r="P804" i="5"/>
  <c r="P644" i="5"/>
  <c r="P646" i="5"/>
  <c r="P654" i="5"/>
  <c r="P655" i="5"/>
  <c r="P648" i="5"/>
  <c r="P656" i="5"/>
  <c r="P657" i="5"/>
  <c r="P743" i="5"/>
  <c r="P664" i="5"/>
  <c r="P662" i="5"/>
  <c r="P665" i="5"/>
  <c r="P667" i="5"/>
  <c r="P663" i="5"/>
  <c r="P670" i="5"/>
  <c r="P672" i="5"/>
  <c r="P675" i="5"/>
  <c r="P673" i="5"/>
  <c r="P674" i="5"/>
  <c r="P676" i="5"/>
  <c r="P762" i="5"/>
  <c r="P579" i="5"/>
  <c r="P679" i="5"/>
  <c r="P680" i="5"/>
  <c r="P720" i="5"/>
  <c r="P681" i="5"/>
  <c r="P684" i="5"/>
  <c r="P688" i="5"/>
  <c r="P686" i="5"/>
  <c r="P689" i="5"/>
  <c r="P682" i="5"/>
  <c r="P691" i="5"/>
  <c r="P692" i="5"/>
  <c r="P693" i="5"/>
  <c r="P628" i="5"/>
  <c r="P695" i="5"/>
  <c r="P696" i="5"/>
  <c r="P697" i="5"/>
  <c r="P698" i="5"/>
  <c r="P755" i="5"/>
  <c r="P752" i="5"/>
  <c r="P597" i="5"/>
  <c r="P598" i="5"/>
  <c r="P539" i="5"/>
  <c r="P524" i="5"/>
  <c r="P613" i="5"/>
  <c r="P709" i="5"/>
  <c r="P722" i="5"/>
  <c r="P703" i="5"/>
  <c r="P704" i="5"/>
  <c r="P813" i="5"/>
  <c r="P721" i="5"/>
  <c r="P725" i="5"/>
  <c r="P719" i="5"/>
  <c r="P716" i="5"/>
  <c r="P710" i="5"/>
  <c r="P714" i="5"/>
  <c r="P702" i="5"/>
  <c r="P715" i="5"/>
  <c r="P732" i="5"/>
  <c r="P730" i="5"/>
  <c r="P731" i="5"/>
  <c r="P701" i="5"/>
  <c r="P782" i="5"/>
  <c r="P600" i="5"/>
  <c r="P734" i="5"/>
  <c r="P405" i="5"/>
  <c r="P741" i="5"/>
  <c r="P738" i="5"/>
  <c r="P637" i="5"/>
  <c r="P620" i="5"/>
  <c r="P621" i="5"/>
  <c r="P622" i="5"/>
  <c r="P623" i="5"/>
  <c r="P614" i="5"/>
  <c r="P615" i="5"/>
  <c r="P616" i="5"/>
  <c r="P624" i="5"/>
  <c r="P631" i="5"/>
  <c r="P617" i="5"/>
  <c r="P618" i="5"/>
  <c r="P560" i="5"/>
  <c r="P629" i="5"/>
  <c r="P630" i="5"/>
  <c r="P626" i="5"/>
  <c r="P760" i="5"/>
  <c r="P761" i="5"/>
  <c r="P759" i="5"/>
  <c r="P596" i="5"/>
  <c r="P601" i="5"/>
  <c r="P608" i="5"/>
  <c r="P612" i="5"/>
  <c r="P602" i="5"/>
  <c r="P609" i="5"/>
  <c r="P603" i="5"/>
  <c r="P653" i="5"/>
  <c r="P605" i="5"/>
  <c r="P607" i="5"/>
  <c r="P606" i="5"/>
  <c r="P561" i="5"/>
  <c r="P566" i="5"/>
  <c r="P567" i="5"/>
  <c r="P569" i="5"/>
  <c r="P564" i="5"/>
  <c r="P643" i="5"/>
  <c r="P351" i="5"/>
  <c r="P573" i="5"/>
  <c r="P435" i="5"/>
  <c r="P571" i="5"/>
  <c r="P572" i="5"/>
  <c r="P581" i="5"/>
  <c r="P583" i="5"/>
  <c r="P798" i="5"/>
  <c r="P678" i="5"/>
  <c r="P493" i="5"/>
  <c r="P590" i="5"/>
  <c r="P591" i="5"/>
  <c r="P589" i="5"/>
  <c r="P593" i="5"/>
  <c r="P585" i="5"/>
  <c r="P504" i="5"/>
  <c r="P588" i="5"/>
  <c r="P594" i="5"/>
  <c r="P586" i="5"/>
  <c r="P587" i="5"/>
  <c r="P649" i="5"/>
  <c r="P669" i="5"/>
  <c r="P526" i="5"/>
  <c r="P548" i="5"/>
  <c r="P549" i="5"/>
  <c r="P550" i="5"/>
  <c r="P551" i="5"/>
  <c r="P552" i="5"/>
  <c r="P553" i="5"/>
  <c r="P534" i="5"/>
  <c r="P535" i="5"/>
  <c r="P536" i="5"/>
  <c r="P537" i="5"/>
  <c r="P540" i="5"/>
  <c r="P538" i="5"/>
  <c r="P541" i="5"/>
  <c r="P542" i="5"/>
  <c r="P547" i="5"/>
  <c r="P527" i="5"/>
  <c r="P650" i="5"/>
  <c r="P528" i="5"/>
  <c r="P458" i="5"/>
  <c r="P529" i="5"/>
  <c r="P554" i="5"/>
  <c r="P556" i="5"/>
  <c r="P557" i="5"/>
  <c r="P546" i="5"/>
  <c r="P530" i="5"/>
  <c r="P525" i="5"/>
  <c r="P531" i="5"/>
  <c r="P677" i="5"/>
  <c r="P449" i="5"/>
  <c r="P584" i="5"/>
  <c r="P472" i="5"/>
  <c r="P470" i="5"/>
  <c r="P473" i="5"/>
  <c r="P474" i="5"/>
  <c r="P471" i="5"/>
  <c r="P475" i="5"/>
  <c r="P484" i="5"/>
  <c r="P476" i="5"/>
  <c r="P481" i="5"/>
  <c r="P465" i="5"/>
  <c r="P464" i="5"/>
  <c r="P466" i="5"/>
  <c r="P467" i="5"/>
  <c r="P468" i="5"/>
  <c r="P477" i="5"/>
  <c r="P459" i="5"/>
  <c r="P482" i="5"/>
  <c r="P478" i="5"/>
  <c r="P479" i="5"/>
  <c r="P512" i="5"/>
  <c r="P510" i="5"/>
  <c r="P514" i="5"/>
  <c r="P519" i="5"/>
  <c r="P515" i="5"/>
  <c r="P513" i="5"/>
  <c r="P498" i="5"/>
  <c r="P495" i="5"/>
  <c r="P521" i="5"/>
  <c r="P508" i="5"/>
  <c r="P516" i="5"/>
  <c r="P511" i="5"/>
  <c r="P520" i="5"/>
  <c r="P492" i="5"/>
  <c r="P501" i="5"/>
  <c r="P523" i="5"/>
  <c r="P517" i="5"/>
  <c r="P502" i="5"/>
  <c r="P671" i="5"/>
  <c r="P503" i="5"/>
  <c r="P505" i="5"/>
  <c r="P506" i="5"/>
  <c r="P509" i="5"/>
  <c r="P499" i="5"/>
  <c r="P496" i="5"/>
  <c r="P500" i="5"/>
  <c r="P634" i="5"/>
  <c r="P639" i="5"/>
  <c r="P642" i="5"/>
  <c r="P640" i="5"/>
  <c r="P638" i="5"/>
  <c r="P769" i="5"/>
  <c r="P635" i="5"/>
  <c r="P636" i="5"/>
  <c r="P367" i="5"/>
  <c r="P372" i="5"/>
  <c r="P370" i="5"/>
  <c r="P371" i="5"/>
  <c r="P366" i="5"/>
  <c r="P389" i="5"/>
  <c r="P390" i="5"/>
  <c r="P545" i="5"/>
  <c r="P469" i="5"/>
  <c r="P40" i="5"/>
  <c r="P41" i="5"/>
  <c r="P42" i="5"/>
  <c r="P47" i="5"/>
  <c r="P683" i="5"/>
  <c r="P543" i="5"/>
  <c r="P533" i="5"/>
  <c r="P555" i="5"/>
  <c r="P835" i="5"/>
  <c r="P836" i="5"/>
  <c r="P837" i="5"/>
  <c r="P839" i="5"/>
  <c r="P840" i="5"/>
  <c r="P841" i="5"/>
  <c r="P842" i="5"/>
  <c r="P838" i="5"/>
  <c r="P843" i="5"/>
  <c r="P825" i="5"/>
  <c r="P826" i="5"/>
  <c r="P830" i="5"/>
  <c r="P828" i="5"/>
  <c r="P827" i="5"/>
  <c r="P823" i="5"/>
  <c r="P829" i="5"/>
  <c r="P544" i="5"/>
  <c r="N328" i="5"/>
  <c r="N348" i="5"/>
  <c r="N356" i="5"/>
  <c r="N349" i="5"/>
  <c r="N353" i="5"/>
  <c r="N350" i="5"/>
  <c r="N360" i="5"/>
  <c r="N373" i="5"/>
  <c r="N374" i="5"/>
  <c r="N383" i="5"/>
  <c r="N384" i="5"/>
  <c r="N387" i="5"/>
  <c r="N391" i="5"/>
  <c r="N376" i="5"/>
  <c r="N392" i="5"/>
  <c r="N377" i="5"/>
  <c r="N375" i="5"/>
  <c r="N378" i="5"/>
  <c r="N379" i="5"/>
  <c r="N380" i="5"/>
  <c r="N381" i="5"/>
  <c r="N393" i="5"/>
  <c r="N386" i="5"/>
  <c r="N394" i="5"/>
  <c r="N382" i="5"/>
  <c r="N385" i="5"/>
  <c r="N399" i="5"/>
  <c r="N398" i="5"/>
  <c r="N400" i="5"/>
  <c r="N401" i="5"/>
  <c r="N397" i="5"/>
  <c r="N396" i="5"/>
  <c r="N402" i="5"/>
  <c r="N744" i="5"/>
  <c r="N745" i="5"/>
  <c r="N711" i="5"/>
  <c r="N661" i="5"/>
  <c r="N746" i="5"/>
  <c r="N507" i="5"/>
  <c r="N751" i="5"/>
  <c r="N750" i="5"/>
  <c r="N749" i="5"/>
  <c r="N577" i="5"/>
  <c r="N756" i="5"/>
  <c r="N789" i="5"/>
  <c r="N763" i="5"/>
  <c r="N764" i="5"/>
  <c r="N765" i="5"/>
  <c r="N780" i="5"/>
  <c r="N771" i="5"/>
  <c r="N770" i="5"/>
  <c r="N774" i="5"/>
  <c r="N297" i="5"/>
  <c r="N777" i="5"/>
  <c r="N818" i="5"/>
  <c r="N817" i="5"/>
  <c r="N792" i="5"/>
  <c r="N794" i="5"/>
  <c r="N409" i="5"/>
  <c r="N811" i="5"/>
  <c r="N728" i="5"/>
  <c r="N801" i="5"/>
  <c r="N799" i="5"/>
  <c r="N604" i="5"/>
  <c r="N806" i="5"/>
  <c r="N807" i="5"/>
  <c r="N805" i="5"/>
  <c r="N808" i="5"/>
  <c r="N790" i="5"/>
  <c r="N797" i="5"/>
  <c r="N736" i="5"/>
  <c r="N778" i="5"/>
  <c r="N821" i="5"/>
  <c r="N819" i="5"/>
  <c r="N791" i="5"/>
  <c r="N822" i="5"/>
  <c r="R822" i="5" s="1"/>
  <c r="N570" i="5"/>
  <c r="N690" i="5"/>
  <c r="N563" i="5"/>
  <c r="N788" i="5"/>
  <c r="N784" i="5"/>
  <c r="N781" i="5"/>
  <c r="N815" i="5"/>
  <c r="N814" i="5"/>
  <c r="N812" i="5"/>
  <c r="N729" i="5"/>
  <c r="N410" i="5"/>
  <c r="N411" i="5"/>
  <c r="N412" i="5"/>
  <c r="N415" i="5"/>
  <c r="N416" i="5"/>
  <c r="N406" i="5"/>
  <c r="N417" i="5"/>
  <c r="N418" i="5"/>
  <c r="N407" i="5"/>
  <c r="N419" i="5"/>
  <c r="N420" i="5"/>
  <c r="N421" i="5"/>
  <c r="N422" i="5"/>
  <c r="N611" i="5"/>
  <c r="N424" i="5"/>
  <c r="N425" i="5"/>
  <c r="N438" i="5"/>
  <c r="N426" i="5"/>
  <c r="N440" i="5"/>
  <c r="N445" i="5"/>
  <c r="N446" i="5"/>
  <c r="N408" i="5"/>
  <c r="N441" i="5"/>
  <c r="N427" i="5"/>
  <c r="N439" i="5"/>
  <c r="N428" i="5"/>
  <c r="N429" i="5"/>
  <c r="N430" i="5"/>
  <c r="N448" i="5"/>
  <c r="N431" i="5"/>
  <c r="N432" i="5"/>
  <c r="N433" i="5"/>
  <c r="N434" i="5"/>
  <c r="N436" i="5"/>
  <c r="N413" i="5"/>
  <c r="N632" i="5"/>
  <c r="N645" i="5"/>
  <c r="N804" i="5"/>
  <c r="N644" i="5"/>
  <c r="N646" i="5"/>
  <c r="N654" i="5"/>
  <c r="N655" i="5"/>
  <c r="N648" i="5"/>
  <c r="N656" i="5"/>
  <c r="N657" i="5"/>
  <c r="N743" i="5"/>
  <c r="N664" i="5"/>
  <c r="N662" i="5"/>
  <c r="N665" i="5"/>
  <c r="N667" i="5"/>
  <c r="N663" i="5"/>
  <c r="N670" i="5"/>
  <c r="N672" i="5"/>
  <c r="N675" i="5"/>
  <c r="N673" i="5"/>
  <c r="N674" i="5"/>
  <c r="N676" i="5"/>
  <c r="N762" i="5"/>
  <c r="N579" i="5"/>
  <c r="N679" i="5"/>
  <c r="N680" i="5"/>
  <c r="N720" i="5"/>
  <c r="N681" i="5"/>
  <c r="N684" i="5"/>
  <c r="N688" i="5"/>
  <c r="N686" i="5"/>
  <c r="N689" i="5"/>
  <c r="N682" i="5"/>
  <c r="N691" i="5"/>
  <c r="N692" i="5"/>
  <c r="N693" i="5"/>
  <c r="N628" i="5"/>
  <c r="N695" i="5"/>
  <c r="N696" i="5"/>
  <c r="N697" i="5"/>
  <c r="N698" i="5"/>
  <c r="N755" i="5"/>
  <c r="N752" i="5"/>
  <c r="N597" i="5"/>
  <c r="N598" i="5"/>
  <c r="N539" i="5"/>
  <c r="N524" i="5"/>
  <c r="N613" i="5"/>
  <c r="N709" i="5"/>
  <c r="N722" i="5"/>
  <c r="N703" i="5"/>
  <c r="N704" i="5"/>
  <c r="N813" i="5"/>
  <c r="N721" i="5"/>
  <c r="N725" i="5"/>
  <c r="N719" i="5"/>
  <c r="N716" i="5"/>
  <c r="N710" i="5"/>
  <c r="N714" i="5"/>
  <c r="N702" i="5"/>
  <c r="N715" i="5"/>
  <c r="N701" i="5"/>
  <c r="N782" i="5"/>
  <c r="N600" i="5"/>
  <c r="N734" i="5"/>
  <c r="N405" i="5"/>
  <c r="N741" i="5"/>
  <c r="N738" i="5"/>
  <c r="N637" i="5"/>
  <c r="N620" i="5"/>
  <c r="N621" i="5"/>
  <c r="N622" i="5"/>
  <c r="N623" i="5"/>
  <c r="N614" i="5"/>
  <c r="R614" i="5" s="1"/>
  <c r="N615" i="5"/>
  <c r="N616" i="5"/>
  <c r="N624" i="5"/>
  <c r="N631" i="5"/>
  <c r="N617" i="5"/>
  <c r="N618" i="5"/>
  <c r="N560" i="5"/>
  <c r="N629" i="5"/>
  <c r="N630" i="5"/>
  <c r="N626" i="5"/>
  <c r="N760" i="5"/>
  <c r="N761" i="5"/>
  <c r="N759" i="5"/>
  <c r="N596" i="5"/>
  <c r="N601" i="5"/>
  <c r="N608" i="5"/>
  <c r="N612" i="5"/>
  <c r="N602" i="5"/>
  <c r="N609" i="5"/>
  <c r="N603" i="5"/>
  <c r="N653" i="5"/>
  <c r="N605" i="5"/>
  <c r="N607" i="5"/>
  <c r="N606" i="5"/>
  <c r="N561" i="5"/>
  <c r="N566" i="5"/>
  <c r="N567" i="5"/>
  <c r="N569" i="5"/>
  <c r="N564" i="5"/>
  <c r="N643" i="5"/>
  <c r="N351" i="5"/>
  <c r="N573" i="5"/>
  <c r="N435" i="5"/>
  <c r="N571" i="5"/>
  <c r="N572" i="5"/>
  <c r="N581" i="5"/>
  <c r="N583" i="5"/>
  <c r="N798" i="5"/>
  <c r="N678" i="5"/>
  <c r="N493" i="5"/>
  <c r="N590" i="5"/>
  <c r="N591" i="5"/>
  <c r="N589" i="5"/>
  <c r="N593" i="5"/>
  <c r="N585" i="5"/>
  <c r="N504" i="5"/>
  <c r="N588" i="5"/>
  <c r="N594" i="5"/>
  <c r="N586" i="5"/>
  <c r="N587" i="5"/>
  <c r="N649" i="5"/>
  <c r="N669" i="5"/>
  <c r="N526" i="5"/>
  <c r="N548" i="5"/>
  <c r="N549" i="5"/>
  <c r="N550" i="5"/>
  <c r="N551" i="5"/>
  <c r="N552" i="5"/>
  <c r="N553" i="5"/>
  <c r="N534" i="5"/>
  <c r="N535" i="5"/>
  <c r="N536" i="5"/>
  <c r="N537" i="5"/>
  <c r="N540" i="5"/>
  <c r="N538" i="5"/>
  <c r="N541" i="5"/>
  <c r="N542" i="5"/>
  <c r="N547" i="5"/>
  <c r="N527" i="5"/>
  <c r="N650" i="5"/>
  <c r="N528" i="5"/>
  <c r="N458" i="5"/>
  <c r="R458" i="5" s="1"/>
  <c r="N529" i="5"/>
  <c r="N554" i="5"/>
  <c r="N556" i="5"/>
  <c r="N557" i="5"/>
  <c r="N546" i="5"/>
  <c r="N530" i="5"/>
  <c r="N525" i="5"/>
  <c r="N531" i="5"/>
  <c r="N677" i="5"/>
  <c r="N449" i="5"/>
  <c r="N584" i="5"/>
  <c r="N472" i="5"/>
  <c r="N470" i="5"/>
  <c r="N473" i="5"/>
  <c r="N474" i="5"/>
  <c r="N471" i="5"/>
  <c r="N475" i="5"/>
  <c r="N484" i="5"/>
  <c r="N476" i="5"/>
  <c r="N481" i="5"/>
  <c r="N465" i="5"/>
  <c r="N464" i="5"/>
  <c r="N466" i="5"/>
  <c r="N467" i="5"/>
  <c r="N468" i="5"/>
  <c r="N477" i="5"/>
  <c r="N459" i="5"/>
  <c r="N482" i="5"/>
  <c r="N478" i="5"/>
  <c r="N479" i="5"/>
  <c r="N512" i="5"/>
  <c r="N510" i="5"/>
  <c r="N514" i="5"/>
  <c r="N519" i="5"/>
  <c r="N515" i="5"/>
  <c r="N513" i="5"/>
  <c r="N498" i="5"/>
  <c r="N495" i="5"/>
  <c r="R495" i="5" s="1"/>
  <c r="N521" i="5"/>
  <c r="N508" i="5"/>
  <c r="N516" i="5"/>
  <c r="N511" i="5"/>
  <c r="N520" i="5"/>
  <c r="N492" i="5"/>
  <c r="N501" i="5"/>
  <c r="R501" i="5" s="1"/>
  <c r="N523" i="5"/>
  <c r="N517" i="5"/>
  <c r="N502" i="5"/>
  <c r="R502" i="5" s="1"/>
  <c r="N671" i="5"/>
  <c r="N503" i="5"/>
  <c r="R503" i="5" s="1"/>
  <c r="N505" i="5"/>
  <c r="R505" i="5" s="1"/>
  <c r="N506" i="5"/>
  <c r="R506" i="5" s="1"/>
  <c r="N509" i="5"/>
  <c r="N499" i="5"/>
  <c r="R499" i="5" s="1"/>
  <c r="N496" i="5"/>
  <c r="R496" i="5" s="1"/>
  <c r="N500" i="5"/>
  <c r="R500" i="5" s="1"/>
  <c r="N634" i="5"/>
  <c r="N639" i="5"/>
  <c r="N642" i="5"/>
  <c r="N640" i="5"/>
  <c r="N638" i="5"/>
  <c r="N769" i="5"/>
  <c r="N635" i="5"/>
  <c r="N636" i="5"/>
  <c r="N367" i="5"/>
  <c r="N372" i="5"/>
  <c r="N370" i="5"/>
  <c r="N371" i="5"/>
  <c r="R371" i="5" s="1"/>
  <c r="N366" i="5"/>
  <c r="N389" i="5"/>
  <c r="N390" i="5"/>
  <c r="N545" i="5"/>
  <c r="N469" i="5"/>
  <c r="N40" i="5"/>
  <c r="N41" i="5"/>
  <c r="N42" i="5"/>
  <c r="N47" i="5"/>
  <c r="N683" i="5"/>
  <c r="N543" i="5"/>
  <c r="N533" i="5"/>
  <c r="N555" i="5"/>
  <c r="N835" i="5"/>
  <c r="N836" i="5"/>
  <c r="N837" i="5"/>
  <c r="N839" i="5"/>
  <c r="N840" i="5"/>
  <c r="N841" i="5"/>
  <c r="N842" i="5"/>
  <c r="N838" i="5"/>
  <c r="N843" i="5"/>
  <c r="N825" i="5"/>
  <c r="N826" i="5"/>
  <c r="N830" i="5"/>
  <c r="N828" i="5"/>
  <c r="N827" i="5"/>
  <c r="N823" i="5"/>
  <c r="N829" i="5"/>
  <c r="N544" i="5"/>
  <c r="K328" i="5"/>
  <c r="K348" i="5"/>
  <c r="K356" i="5"/>
  <c r="K349" i="5"/>
  <c r="K353" i="5"/>
  <c r="K350" i="5"/>
  <c r="K360" i="5"/>
  <c r="K373" i="5"/>
  <c r="K374" i="5"/>
  <c r="K383" i="5"/>
  <c r="K384" i="5"/>
  <c r="K387" i="5"/>
  <c r="K391" i="5"/>
  <c r="K376" i="5"/>
  <c r="K392" i="5"/>
  <c r="K377" i="5"/>
  <c r="K375" i="5"/>
  <c r="K378" i="5"/>
  <c r="K379" i="5"/>
  <c r="K380" i="5"/>
  <c r="K381" i="5"/>
  <c r="K393" i="5"/>
  <c r="K386" i="5"/>
  <c r="K394" i="5"/>
  <c r="K382" i="5"/>
  <c r="K385" i="5"/>
  <c r="K399" i="5"/>
  <c r="K398" i="5"/>
  <c r="R398" i="5" s="1"/>
  <c r="K400" i="5"/>
  <c r="R400" i="5" s="1"/>
  <c r="K401" i="5"/>
  <c r="K397" i="5"/>
  <c r="K396" i="5"/>
  <c r="K402" i="5"/>
  <c r="K744" i="5"/>
  <c r="K745" i="5"/>
  <c r="K711" i="5"/>
  <c r="K661" i="5"/>
  <c r="K746" i="5"/>
  <c r="K507" i="5"/>
  <c r="K751" i="5"/>
  <c r="K750" i="5"/>
  <c r="K749" i="5"/>
  <c r="K577" i="5"/>
  <c r="K756" i="5"/>
  <c r="K789" i="5"/>
  <c r="K763" i="5"/>
  <c r="K764" i="5"/>
  <c r="K765" i="5"/>
  <c r="K780" i="5"/>
  <c r="K771" i="5"/>
  <c r="K770" i="5"/>
  <c r="K774" i="5"/>
  <c r="K297" i="5"/>
  <c r="K777" i="5"/>
  <c r="K818" i="5"/>
  <c r="K817" i="5"/>
  <c r="K792" i="5"/>
  <c r="K794" i="5"/>
  <c r="K409" i="5"/>
  <c r="K811" i="5"/>
  <c r="K728" i="5"/>
  <c r="K801" i="5"/>
  <c r="K799" i="5"/>
  <c r="K604" i="5"/>
  <c r="K806" i="5"/>
  <c r="K807" i="5"/>
  <c r="K805" i="5"/>
  <c r="K808" i="5"/>
  <c r="R808" i="5" s="1"/>
  <c r="K790" i="5"/>
  <c r="R790" i="5" s="1"/>
  <c r="K797" i="5"/>
  <c r="K736" i="5"/>
  <c r="K778" i="5"/>
  <c r="K821" i="5"/>
  <c r="K819" i="5"/>
  <c r="K791" i="5"/>
  <c r="K570" i="5"/>
  <c r="K690" i="5"/>
  <c r="K563" i="5"/>
  <c r="K788" i="5"/>
  <c r="K784" i="5"/>
  <c r="K781" i="5"/>
  <c r="K815" i="5"/>
  <c r="K814" i="5"/>
  <c r="K812" i="5"/>
  <c r="K729" i="5"/>
  <c r="K410" i="5"/>
  <c r="K411" i="5"/>
  <c r="K412" i="5"/>
  <c r="K415" i="5"/>
  <c r="K416" i="5"/>
  <c r="K406" i="5"/>
  <c r="K417" i="5"/>
  <c r="K418" i="5"/>
  <c r="K407" i="5"/>
  <c r="K419" i="5"/>
  <c r="K420" i="5"/>
  <c r="K421" i="5"/>
  <c r="K422" i="5"/>
  <c r="K611" i="5"/>
  <c r="K424" i="5"/>
  <c r="K425" i="5"/>
  <c r="K438" i="5"/>
  <c r="K426" i="5"/>
  <c r="K440" i="5"/>
  <c r="K445" i="5"/>
  <c r="K446" i="5"/>
  <c r="K408" i="5"/>
  <c r="R408" i="5" s="1"/>
  <c r="K441" i="5"/>
  <c r="R441" i="5" s="1"/>
  <c r="K427" i="5"/>
  <c r="R427" i="5" s="1"/>
  <c r="K439" i="5"/>
  <c r="K428" i="5"/>
  <c r="K429" i="5"/>
  <c r="K430" i="5"/>
  <c r="K448" i="5"/>
  <c r="K431" i="5"/>
  <c r="K432" i="5"/>
  <c r="K433" i="5"/>
  <c r="K434" i="5"/>
  <c r="K436" i="5"/>
  <c r="K413" i="5"/>
  <c r="K632" i="5"/>
  <c r="K645" i="5"/>
  <c r="K804" i="5"/>
  <c r="K644" i="5"/>
  <c r="K646" i="5"/>
  <c r="K654" i="5"/>
  <c r="K655" i="5"/>
  <c r="K648" i="5"/>
  <c r="K656" i="5"/>
  <c r="K657" i="5"/>
  <c r="K743" i="5"/>
  <c r="K664" i="5"/>
  <c r="K662" i="5"/>
  <c r="K665" i="5"/>
  <c r="K667" i="5"/>
  <c r="K663" i="5"/>
  <c r="K670" i="5"/>
  <c r="K672" i="5"/>
  <c r="K675" i="5"/>
  <c r="K673" i="5"/>
  <c r="K674" i="5"/>
  <c r="K676" i="5"/>
  <c r="K762" i="5"/>
  <c r="K579" i="5"/>
  <c r="K679" i="5"/>
  <c r="K680" i="5"/>
  <c r="K720" i="5"/>
  <c r="R720" i="5" s="1"/>
  <c r="K681" i="5"/>
  <c r="R681" i="5" s="1"/>
  <c r="K684" i="5"/>
  <c r="R684" i="5" s="1"/>
  <c r="K688" i="5"/>
  <c r="K686" i="5"/>
  <c r="K689" i="5"/>
  <c r="K682" i="5"/>
  <c r="K691" i="5"/>
  <c r="K692" i="5"/>
  <c r="K693" i="5"/>
  <c r="K628" i="5"/>
  <c r="K695" i="5"/>
  <c r="K696" i="5"/>
  <c r="K697" i="5"/>
  <c r="K698" i="5"/>
  <c r="K755" i="5"/>
  <c r="K752" i="5"/>
  <c r="K597" i="5"/>
  <c r="K598" i="5"/>
  <c r="K539" i="5"/>
  <c r="K524" i="5"/>
  <c r="K613" i="5"/>
  <c r="K709" i="5"/>
  <c r="K722" i="5"/>
  <c r="K703" i="5"/>
  <c r="K704" i="5"/>
  <c r="K813" i="5"/>
  <c r="K721" i="5"/>
  <c r="K725" i="5"/>
  <c r="K719" i="5"/>
  <c r="K716" i="5"/>
  <c r="K710" i="5"/>
  <c r="K714" i="5"/>
  <c r="K702" i="5"/>
  <c r="K715" i="5"/>
  <c r="K732" i="5"/>
  <c r="R732" i="5" s="1"/>
  <c r="K731" i="5"/>
  <c r="R731" i="5" s="1"/>
  <c r="K701" i="5"/>
  <c r="K782" i="5"/>
  <c r="K600" i="5"/>
  <c r="K734" i="5"/>
  <c r="K405" i="5"/>
  <c r="K741" i="5"/>
  <c r="R741" i="5" s="1"/>
  <c r="K738" i="5"/>
  <c r="R738" i="5" s="1"/>
  <c r="K637" i="5"/>
  <c r="K620" i="5"/>
  <c r="K621" i="5"/>
  <c r="K622" i="5"/>
  <c r="K623" i="5"/>
  <c r="K615" i="5"/>
  <c r="K616" i="5"/>
  <c r="K624" i="5"/>
  <c r="K631" i="5"/>
  <c r="K617" i="5"/>
  <c r="K618" i="5"/>
  <c r="K560" i="5"/>
  <c r="K629" i="5"/>
  <c r="K630" i="5"/>
  <c r="K626" i="5"/>
  <c r="K760" i="5"/>
  <c r="K761" i="5"/>
  <c r="K759" i="5"/>
  <c r="K596" i="5"/>
  <c r="K601" i="5"/>
  <c r="K608" i="5"/>
  <c r="K612" i="5"/>
  <c r="K602" i="5"/>
  <c r="K609" i="5"/>
  <c r="K603" i="5"/>
  <c r="K653" i="5"/>
  <c r="K605" i="5"/>
  <c r="K607" i="5"/>
  <c r="K606" i="5"/>
  <c r="K561" i="5"/>
  <c r="K566" i="5"/>
  <c r="K567" i="5"/>
  <c r="K569" i="5"/>
  <c r="K564" i="5"/>
  <c r="K643" i="5"/>
  <c r="K351" i="5"/>
  <c r="K573" i="5"/>
  <c r="K435" i="5"/>
  <c r="R435" i="5" s="1"/>
  <c r="K571" i="5"/>
  <c r="R571" i="5" s="1"/>
  <c r="K572" i="5"/>
  <c r="K581" i="5"/>
  <c r="K583" i="5"/>
  <c r="K798" i="5"/>
  <c r="K678" i="5"/>
  <c r="K493" i="5"/>
  <c r="K590" i="5"/>
  <c r="K591" i="5"/>
  <c r="K589" i="5"/>
  <c r="K593" i="5"/>
  <c r="K585" i="5"/>
  <c r="K504" i="5"/>
  <c r="K588" i="5"/>
  <c r="K594" i="5"/>
  <c r="K586" i="5"/>
  <c r="K587" i="5"/>
  <c r="K649" i="5"/>
  <c r="K669" i="5"/>
  <c r="K526" i="5"/>
  <c r="K548" i="5"/>
  <c r="K549" i="5"/>
  <c r="K550" i="5"/>
  <c r="K551" i="5"/>
  <c r="K552" i="5"/>
  <c r="K553" i="5"/>
  <c r="K534" i="5"/>
  <c r="K535" i="5"/>
  <c r="K536" i="5"/>
  <c r="K537" i="5"/>
  <c r="K540" i="5"/>
  <c r="K538" i="5"/>
  <c r="K541" i="5"/>
  <c r="K542" i="5"/>
  <c r="K547" i="5"/>
  <c r="K527" i="5"/>
  <c r="K650" i="5"/>
  <c r="K528" i="5"/>
  <c r="K529" i="5"/>
  <c r="R529" i="5" s="1"/>
  <c r="K554" i="5"/>
  <c r="R554" i="5" s="1"/>
  <c r="K556" i="5"/>
  <c r="R556" i="5" s="1"/>
  <c r="K557" i="5"/>
  <c r="K546" i="5"/>
  <c r="K530" i="5"/>
  <c r="K525" i="5"/>
  <c r="K531" i="5"/>
  <c r="K677" i="5"/>
  <c r="K449" i="5"/>
  <c r="K584" i="5"/>
  <c r="K472" i="5"/>
  <c r="K470" i="5"/>
  <c r="K473" i="5"/>
  <c r="K474" i="5"/>
  <c r="K471" i="5"/>
  <c r="K475" i="5"/>
  <c r="K484" i="5"/>
  <c r="K476" i="5"/>
  <c r="K481" i="5"/>
  <c r="K465" i="5"/>
  <c r="K464" i="5"/>
  <c r="K466" i="5"/>
  <c r="K467" i="5"/>
  <c r="K468" i="5"/>
  <c r="K477" i="5"/>
  <c r="K459" i="5"/>
  <c r="K482" i="5"/>
  <c r="K478" i="5"/>
  <c r="K479" i="5"/>
  <c r="K512" i="5"/>
  <c r="K510" i="5"/>
  <c r="K514" i="5"/>
  <c r="K519" i="5"/>
  <c r="K515" i="5"/>
  <c r="K513" i="5"/>
  <c r="K498" i="5"/>
  <c r="K521" i="5"/>
  <c r="K508" i="5"/>
  <c r="K516" i="5"/>
  <c r="R516" i="5" s="1"/>
  <c r="K511" i="5"/>
  <c r="R511" i="5" s="1"/>
  <c r="K520" i="5"/>
  <c r="R520" i="5" s="1"/>
  <c r="K492" i="5"/>
  <c r="R492" i="5" s="1"/>
  <c r="K523" i="5"/>
  <c r="K517" i="5"/>
  <c r="K671" i="5"/>
  <c r="K509" i="5"/>
  <c r="K634" i="5"/>
  <c r="K639" i="5"/>
  <c r="K642" i="5"/>
  <c r="K640" i="5"/>
  <c r="K638" i="5"/>
  <c r="R638" i="5" s="1"/>
  <c r="K769" i="5"/>
  <c r="K635" i="5"/>
  <c r="K636" i="5"/>
  <c r="K367" i="5"/>
  <c r="K372" i="5"/>
  <c r="K370" i="5"/>
  <c r="K366" i="5"/>
  <c r="K389" i="5"/>
  <c r="K390" i="5"/>
  <c r="K545" i="5"/>
  <c r="K469" i="5"/>
  <c r="K40" i="5"/>
  <c r="K41" i="5"/>
  <c r="K42" i="5"/>
  <c r="K47" i="5"/>
  <c r="K683" i="5"/>
  <c r="K543" i="5"/>
  <c r="K533" i="5"/>
  <c r="K555" i="5"/>
  <c r="R555" i="5" s="1"/>
  <c r="K835" i="5"/>
  <c r="R835" i="5" s="1"/>
  <c r="K836" i="5"/>
  <c r="R836" i="5" s="1"/>
  <c r="K837" i="5"/>
  <c r="R837" i="5" s="1"/>
  <c r="K839" i="5"/>
  <c r="K840" i="5"/>
  <c r="K841" i="5"/>
  <c r="K842" i="5"/>
  <c r="K838" i="5"/>
  <c r="K843" i="5"/>
  <c r="K825" i="5"/>
  <c r="K826" i="5"/>
  <c r="K830" i="5"/>
  <c r="K828" i="5"/>
  <c r="K827" i="5"/>
  <c r="K823" i="5"/>
  <c r="K829" i="5"/>
  <c r="K544" i="5"/>
  <c r="S258" i="5"/>
  <c r="S255" i="5"/>
  <c r="S264" i="5"/>
  <c r="S302" i="5"/>
  <c r="S256" i="5"/>
  <c r="S249" i="5"/>
  <c r="S309" i="5"/>
  <c r="S312" i="5"/>
  <c r="S329" i="5"/>
  <c r="S334" i="5"/>
  <c r="S317" i="5"/>
  <c r="S318" i="5"/>
  <c r="S319" i="5"/>
  <c r="S320" i="5"/>
  <c r="S321" i="5"/>
  <c r="S322" i="5"/>
  <c r="S324" i="5"/>
  <c r="S325" i="5"/>
  <c r="S326" i="5"/>
  <c r="S313" i="5"/>
  <c r="S314" i="5"/>
  <c r="S316" i="5"/>
  <c r="S327" i="5"/>
  <c r="S282" i="5"/>
  <c r="S85" i="5"/>
  <c r="S268" i="5"/>
  <c r="S269" i="5"/>
  <c r="S633" i="5"/>
  <c r="S726" i="5"/>
  <c r="S727" i="5"/>
  <c r="S267" i="5"/>
  <c r="S266" i="5"/>
  <c r="S296" i="5"/>
  <c r="S300" i="5"/>
  <c r="S299" i="5"/>
  <c r="S301" i="5"/>
  <c r="S305" i="5"/>
  <c r="S304" i="5"/>
  <c r="S303" i="5"/>
  <c r="S273" i="5"/>
  <c r="S278" i="5"/>
  <c r="S283" i="5"/>
  <c r="S290" i="5"/>
  <c r="S274" i="5"/>
  <c r="S272" i="5"/>
  <c r="S284" i="5"/>
  <c r="S285" i="5"/>
  <c r="S275" i="5"/>
  <c r="S276" i="5"/>
  <c r="S277" i="5"/>
  <c r="S286" i="5"/>
  <c r="S287" i="5"/>
  <c r="S288" i="5"/>
  <c r="S280" i="5"/>
  <c r="S279" i="5"/>
  <c r="S289" i="5"/>
  <c r="P258" i="5"/>
  <c r="P255" i="5"/>
  <c r="P264" i="5"/>
  <c r="P302" i="5"/>
  <c r="P256" i="5"/>
  <c r="P249" i="5"/>
  <c r="P309" i="5"/>
  <c r="P312" i="5"/>
  <c r="P329" i="5"/>
  <c r="P334" i="5"/>
  <c r="P317" i="5"/>
  <c r="P318" i="5"/>
  <c r="P319" i="5"/>
  <c r="P320" i="5"/>
  <c r="P321" i="5"/>
  <c r="P322" i="5"/>
  <c r="P324" i="5"/>
  <c r="P325" i="5"/>
  <c r="P326" i="5"/>
  <c r="P313" i="5"/>
  <c r="P314" i="5"/>
  <c r="P316" i="5"/>
  <c r="P327" i="5"/>
  <c r="P282" i="5"/>
  <c r="P85" i="5"/>
  <c r="P268" i="5"/>
  <c r="P269" i="5"/>
  <c r="P633" i="5"/>
  <c r="P726" i="5"/>
  <c r="P727" i="5"/>
  <c r="P267" i="5"/>
  <c r="P266" i="5"/>
  <c r="P296" i="5"/>
  <c r="P300" i="5"/>
  <c r="P299" i="5"/>
  <c r="P301" i="5"/>
  <c r="P305" i="5"/>
  <c r="P304" i="5"/>
  <c r="P303" i="5"/>
  <c r="P291" i="5"/>
  <c r="P273" i="5"/>
  <c r="P278" i="5"/>
  <c r="P283" i="5"/>
  <c r="P290" i="5"/>
  <c r="P274" i="5"/>
  <c r="P272" i="5"/>
  <c r="P284" i="5"/>
  <c r="P285" i="5"/>
  <c r="P275" i="5"/>
  <c r="P276" i="5"/>
  <c r="P277" i="5"/>
  <c r="P286" i="5"/>
  <c r="P287" i="5"/>
  <c r="P288" i="5"/>
  <c r="P280" i="5"/>
  <c r="P279" i="5"/>
  <c r="P289" i="5"/>
  <c r="N258" i="5"/>
  <c r="N255" i="5"/>
  <c r="N264" i="5"/>
  <c r="N302" i="5"/>
  <c r="R302" i="5" s="1"/>
  <c r="N256" i="5"/>
  <c r="N249" i="5"/>
  <c r="N309" i="5"/>
  <c r="N312" i="5"/>
  <c r="N329" i="5"/>
  <c r="N334" i="5"/>
  <c r="N317" i="5"/>
  <c r="N318" i="5"/>
  <c r="N319" i="5"/>
  <c r="N320" i="5"/>
  <c r="N321" i="5"/>
  <c r="N322" i="5"/>
  <c r="N324" i="5"/>
  <c r="N325" i="5"/>
  <c r="R325" i="5" s="1"/>
  <c r="N326" i="5"/>
  <c r="N313" i="5"/>
  <c r="N314" i="5"/>
  <c r="N316" i="5"/>
  <c r="N327" i="5"/>
  <c r="N282" i="5"/>
  <c r="N85" i="5"/>
  <c r="N268" i="5"/>
  <c r="N269" i="5"/>
  <c r="N633" i="5"/>
  <c r="N726" i="5"/>
  <c r="N727" i="5"/>
  <c r="N267" i="5"/>
  <c r="N266" i="5"/>
  <c r="N296" i="5"/>
  <c r="N300" i="5"/>
  <c r="N299" i="5"/>
  <c r="N301" i="5"/>
  <c r="N305" i="5"/>
  <c r="N304" i="5"/>
  <c r="N303" i="5"/>
  <c r="N291" i="5"/>
  <c r="N273" i="5"/>
  <c r="N278" i="5"/>
  <c r="N283" i="5"/>
  <c r="N290" i="5"/>
  <c r="N274" i="5"/>
  <c r="N272" i="5"/>
  <c r="N284" i="5"/>
  <c r="N285" i="5"/>
  <c r="N275" i="5"/>
  <c r="N276" i="5"/>
  <c r="N277" i="5"/>
  <c r="N286" i="5"/>
  <c r="N287" i="5"/>
  <c r="N288" i="5"/>
  <c r="N280" i="5"/>
  <c r="N279" i="5"/>
  <c r="N289" i="5"/>
  <c r="K258" i="5"/>
  <c r="K255" i="5"/>
  <c r="K264" i="5"/>
  <c r="K256" i="5"/>
  <c r="K249" i="5"/>
  <c r="K309" i="5"/>
  <c r="K312" i="5"/>
  <c r="K329" i="5"/>
  <c r="K334" i="5"/>
  <c r="K317" i="5"/>
  <c r="K318" i="5"/>
  <c r="K319" i="5"/>
  <c r="K320" i="5"/>
  <c r="K321" i="5"/>
  <c r="K322" i="5"/>
  <c r="R322" i="5" s="1"/>
  <c r="K324" i="5"/>
  <c r="R324" i="5" s="1"/>
  <c r="K326" i="5"/>
  <c r="K313" i="5"/>
  <c r="K314" i="5"/>
  <c r="K316" i="5"/>
  <c r="K327" i="5"/>
  <c r="K282" i="5"/>
  <c r="K85" i="5"/>
  <c r="K268" i="5"/>
  <c r="K269" i="5"/>
  <c r="K633" i="5"/>
  <c r="K726" i="5"/>
  <c r="K727" i="5"/>
  <c r="K267" i="5"/>
  <c r="K266" i="5"/>
  <c r="K296" i="5"/>
  <c r="K300" i="5"/>
  <c r="K299" i="5"/>
  <c r="K301" i="5"/>
  <c r="R301" i="5" s="1"/>
  <c r="K305" i="5"/>
  <c r="K304" i="5"/>
  <c r="K303" i="5"/>
  <c r="K291" i="5"/>
  <c r="K273" i="5"/>
  <c r="K278" i="5"/>
  <c r="K283" i="5"/>
  <c r="K290" i="5"/>
  <c r="K274" i="5"/>
  <c r="K272" i="5"/>
  <c r="K284" i="5"/>
  <c r="K285" i="5"/>
  <c r="K275" i="5"/>
  <c r="K276" i="5"/>
  <c r="K277" i="5"/>
  <c r="K286" i="5"/>
  <c r="K287" i="5"/>
  <c r="K288" i="5"/>
  <c r="K280" i="5"/>
  <c r="K279" i="5"/>
  <c r="K289" i="5"/>
  <c r="R305" i="5" l="1"/>
  <c r="R526" i="5"/>
  <c r="R759" i="5"/>
  <c r="R765" i="5"/>
  <c r="R373" i="5"/>
  <c r="R279" i="5"/>
  <c r="R465" i="5"/>
  <c r="R637" i="5"/>
  <c r="R524" i="5"/>
  <c r="R655" i="5"/>
  <c r="R411" i="5"/>
  <c r="R466" i="5"/>
  <c r="R548" i="5"/>
  <c r="R596" i="5"/>
  <c r="R709" i="5"/>
  <c r="R656" i="5"/>
  <c r="R415" i="5"/>
  <c r="R780" i="5"/>
  <c r="R374" i="5"/>
  <c r="R289" i="5"/>
  <c r="R304" i="5"/>
  <c r="R635" i="5"/>
  <c r="R464" i="5"/>
  <c r="R613" i="5"/>
  <c r="R648" i="5"/>
  <c r="R412" i="5"/>
  <c r="R343" i="5"/>
  <c r="R769" i="5"/>
  <c r="R621" i="5"/>
  <c r="R671" i="5"/>
  <c r="R620" i="5"/>
  <c r="R291" i="5"/>
  <c r="R313" i="5"/>
  <c r="R840" i="5"/>
  <c r="R367" i="5"/>
  <c r="R513" i="5"/>
  <c r="R471" i="5"/>
  <c r="R542" i="5"/>
  <c r="R588" i="5"/>
  <c r="R567" i="5"/>
  <c r="R560" i="5"/>
  <c r="R755" i="5"/>
  <c r="R676" i="5"/>
  <c r="R645" i="5"/>
  <c r="R438" i="5"/>
  <c r="R815" i="5"/>
  <c r="R801" i="5"/>
  <c r="R749" i="5"/>
  <c r="R393" i="5"/>
  <c r="R348" i="5"/>
  <c r="R344" i="5"/>
  <c r="R303" i="5"/>
  <c r="R326" i="5"/>
  <c r="R839" i="5"/>
  <c r="R636" i="5"/>
  <c r="R515" i="5"/>
  <c r="R474" i="5"/>
  <c r="R715" i="5"/>
  <c r="R698" i="5"/>
  <c r="R674" i="5"/>
  <c r="R632" i="5"/>
  <c r="R425" i="5"/>
  <c r="R781" i="5"/>
  <c r="R479" i="5"/>
  <c r="R449" i="5"/>
  <c r="R535" i="5"/>
  <c r="R590" i="5"/>
  <c r="R653" i="5"/>
  <c r="R615" i="5"/>
  <c r="R719" i="5"/>
  <c r="R693" i="5"/>
  <c r="R663" i="5"/>
  <c r="R432" i="5"/>
  <c r="R420" i="5"/>
  <c r="R570" i="5"/>
  <c r="R817" i="5"/>
  <c r="R711" i="5"/>
  <c r="R377" i="5"/>
  <c r="R478" i="5"/>
  <c r="R677" i="5"/>
  <c r="R534" i="5"/>
  <c r="R493" i="5"/>
  <c r="R603" i="5"/>
  <c r="R623" i="5"/>
  <c r="R725" i="5"/>
  <c r="R692" i="5"/>
  <c r="R667" i="5"/>
  <c r="R431" i="5"/>
  <c r="R419" i="5"/>
  <c r="R791" i="5"/>
  <c r="R818" i="5"/>
  <c r="R745" i="5"/>
  <c r="R392" i="5"/>
  <c r="R482" i="5"/>
  <c r="R531" i="5"/>
  <c r="R622" i="5"/>
  <c r="R721" i="5"/>
  <c r="R691" i="5"/>
  <c r="R665" i="5"/>
  <c r="R448" i="5"/>
  <c r="R407" i="5"/>
  <c r="R541" i="5"/>
  <c r="R504" i="5"/>
  <c r="R566" i="5"/>
  <c r="R618" i="5"/>
  <c r="R728" i="5"/>
  <c r="R750" i="5"/>
  <c r="R381" i="5"/>
  <c r="R328" i="5"/>
  <c r="R519" i="5"/>
  <c r="R473" i="5"/>
  <c r="R538" i="5"/>
  <c r="R585" i="5"/>
  <c r="R561" i="5"/>
  <c r="R617" i="5"/>
  <c r="R702" i="5"/>
  <c r="R697" i="5"/>
  <c r="R673" i="5"/>
  <c r="R413" i="5"/>
  <c r="R424" i="5"/>
  <c r="R784" i="5"/>
  <c r="R811" i="5"/>
  <c r="R751" i="5"/>
  <c r="R380" i="5"/>
  <c r="R514" i="5"/>
  <c r="R470" i="5"/>
  <c r="R540" i="5"/>
  <c r="R593" i="5"/>
  <c r="R606" i="5"/>
  <c r="R631" i="5"/>
  <c r="R714" i="5"/>
  <c r="R696" i="5"/>
  <c r="R675" i="5"/>
  <c r="R436" i="5"/>
  <c r="R611" i="5"/>
  <c r="R788" i="5"/>
  <c r="R409" i="5"/>
  <c r="R507" i="5"/>
  <c r="R379" i="5"/>
  <c r="R510" i="5"/>
  <c r="R472" i="5"/>
  <c r="R537" i="5"/>
  <c r="R589" i="5"/>
  <c r="R607" i="5"/>
  <c r="R624" i="5"/>
  <c r="R710" i="5"/>
  <c r="R695" i="5"/>
  <c r="R672" i="5"/>
  <c r="R434" i="5"/>
  <c r="R422" i="5"/>
  <c r="R563" i="5"/>
  <c r="R794" i="5"/>
  <c r="R746" i="5"/>
  <c r="R378" i="5"/>
  <c r="R512" i="5"/>
  <c r="R584" i="5"/>
  <c r="R536" i="5"/>
  <c r="R591" i="5"/>
  <c r="R605" i="5"/>
  <c r="R616" i="5"/>
  <c r="R716" i="5"/>
  <c r="R628" i="5"/>
  <c r="R670" i="5"/>
  <c r="R433" i="5"/>
  <c r="R421" i="5"/>
  <c r="R690" i="5"/>
  <c r="R792" i="5"/>
  <c r="R661" i="5"/>
  <c r="R375" i="5"/>
  <c r="R553" i="5"/>
  <c r="R678" i="5"/>
  <c r="R609" i="5"/>
  <c r="R819" i="5"/>
  <c r="R777" i="5"/>
  <c r="R744" i="5"/>
  <c r="R376" i="5"/>
  <c r="R459" i="5"/>
  <c r="R525" i="5"/>
  <c r="R552" i="5"/>
  <c r="R798" i="5"/>
  <c r="R602" i="5"/>
  <c r="R813" i="5"/>
  <c r="R682" i="5"/>
  <c r="R662" i="5"/>
  <c r="R430" i="5"/>
  <c r="R418" i="5"/>
  <c r="R821" i="5"/>
  <c r="R297" i="5"/>
  <c r="R402" i="5"/>
  <c r="R391" i="5"/>
  <c r="R477" i="5"/>
  <c r="R530" i="5"/>
  <c r="R551" i="5"/>
  <c r="R583" i="5"/>
  <c r="R612" i="5"/>
  <c r="R704" i="5"/>
  <c r="R689" i="5"/>
  <c r="R664" i="5"/>
  <c r="R429" i="5"/>
  <c r="R417" i="5"/>
  <c r="R778" i="5"/>
  <c r="R774" i="5"/>
  <c r="R396" i="5"/>
  <c r="R387" i="5"/>
  <c r="R517" i="5"/>
  <c r="R468" i="5"/>
  <c r="R546" i="5"/>
  <c r="R550" i="5"/>
  <c r="R581" i="5"/>
  <c r="R608" i="5"/>
  <c r="R703" i="5"/>
  <c r="R686" i="5"/>
  <c r="R743" i="5"/>
  <c r="R428" i="5"/>
  <c r="R406" i="5"/>
  <c r="R736" i="5"/>
  <c r="R770" i="5"/>
  <c r="R397" i="5"/>
  <c r="R384" i="5"/>
  <c r="R523" i="5"/>
  <c r="R467" i="5"/>
  <c r="R557" i="5"/>
  <c r="R549" i="5"/>
  <c r="R572" i="5"/>
  <c r="R601" i="5"/>
  <c r="R722" i="5"/>
  <c r="R688" i="5"/>
  <c r="R657" i="5"/>
  <c r="R439" i="5"/>
  <c r="R416" i="5"/>
  <c r="R797" i="5"/>
  <c r="R771" i="5"/>
  <c r="R401" i="5"/>
  <c r="R383" i="5"/>
  <c r="R793" i="5"/>
  <c r="R346" i="5"/>
  <c r="R544" i="5"/>
  <c r="R312" i="5"/>
  <c r="R633" i="5"/>
  <c r="R40" i="5"/>
  <c r="R321" i="5"/>
  <c r="R320" i="5"/>
  <c r="R640" i="5"/>
  <c r="R296" i="5"/>
  <c r="R639" i="5"/>
  <c r="R266" i="5"/>
  <c r="R634" i="5"/>
  <c r="R334" i="5"/>
  <c r="R47" i="5"/>
  <c r="R276" i="5"/>
  <c r="R823" i="5"/>
  <c r="R275" i="5"/>
  <c r="R41" i="5"/>
  <c r="R285" i="5"/>
  <c r="R269" i="5"/>
  <c r="R249" i="5"/>
  <c r="R469" i="5"/>
  <c r="R268" i="5"/>
  <c r="R256" i="5"/>
  <c r="R545" i="5"/>
  <c r="R85" i="5"/>
  <c r="R264" i="5"/>
  <c r="R390" i="5"/>
  <c r="R669" i="5"/>
  <c r="R573" i="5"/>
  <c r="R734" i="5"/>
  <c r="R764" i="5"/>
  <c r="R399" i="5"/>
  <c r="R290" i="5"/>
  <c r="R282" i="5"/>
  <c r="R255" i="5"/>
  <c r="R481" i="5"/>
  <c r="R528" i="5"/>
  <c r="R649" i="5"/>
  <c r="R600" i="5"/>
  <c r="R539" i="5"/>
  <c r="R680" i="5"/>
  <c r="R446" i="5"/>
  <c r="R410" i="5"/>
  <c r="R763" i="5"/>
  <c r="R385" i="5"/>
  <c r="R327" i="5"/>
  <c r="R838" i="5"/>
  <c r="R366" i="5"/>
  <c r="R476" i="5"/>
  <c r="R650" i="5"/>
  <c r="R643" i="5"/>
  <c r="R626" i="5"/>
  <c r="R782" i="5"/>
  <c r="R598" i="5"/>
  <c r="R679" i="5"/>
  <c r="R646" i="5"/>
  <c r="R445" i="5"/>
  <c r="R729" i="5"/>
  <c r="R806" i="5"/>
  <c r="R789" i="5"/>
  <c r="R382" i="5"/>
  <c r="R353" i="5"/>
  <c r="R299" i="5"/>
  <c r="R300" i="5"/>
  <c r="R642" i="5"/>
  <c r="R318" i="5"/>
  <c r="R727" i="5"/>
  <c r="R826" i="5"/>
  <c r="R360" i="5"/>
  <c r="R843" i="5"/>
  <c r="R760" i="5"/>
  <c r="R807" i="5"/>
  <c r="R258" i="5"/>
  <c r="R508" i="5"/>
  <c r="R370" i="5"/>
  <c r="R484" i="5"/>
  <c r="R586" i="5"/>
  <c r="R630" i="5"/>
  <c r="R701" i="5"/>
  <c r="R579" i="5"/>
  <c r="R644" i="5"/>
  <c r="R440" i="5"/>
  <c r="R812" i="5"/>
  <c r="R604" i="5"/>
  <c r="R756" i="5"/>
  <c r="R394" i="5"/>
  <c r="R349" i="5"/>
  <c r="R280" i="5"/>
  <c r="R288" i="5"/>
  <c r="R319" i="5"/>
  <c r="R533" i="5"/>
  <c r="R287" i="5"/>
  <c r="R543" i="5"/>
  <c r="R286" i="5"/>
  <c r="R317" i="5"/>
  <c r="R683" i="5"/>
  <c r="R277" i="5"/>
  <c r="R267" i="5"/>
  <c r="R829" i="5"/>
  <c r="R509" i="5"/>
  <c r="R329" i="5"/>
  <c r="R42" i="5"/>
  <c r="R726" i="5"/>
  <c r="R827" i="5"/>
  <c r="R309" i="5"/>
  <c r="R828" i="5"/>
  <c r="R284" i="5"/>
  <c r="R830" i="5"/>
  <c r="R272" i="5"/>
  <c r="R405" i="5"/>
  <c r="R274" i="5"/>
  <c r="R825" i="5"/>
  <c r="R761" i="5"/>
  <c r="R805" i="5"/>
  <c r="R389" i="5"/>
  <c r="R351" i="5"/>
  <c r="R654" i="5"/>
  <c r="R350" i="5"/>
  <c r="R283" i="5"/>
  <c r="R587" i="5"/>
  <c r="R278" i="5"/>
  <c r="R316" i="5"/>
  <c r="R842" i="5"/>
  <c r="R521" i="5"/>
  <c r="R527" i="5"/>
  <c r="R564" i="5"/>
  <c r="R597" i="5"/>
  <c r="R273" i="5"/>
  <c r="R314" i="5"/>
  <c r="R841" i="5"/>
  <c r="R372" i="5"/>
  <c r="R498" i="5"/>
  <c r="R475" i="5"/>
  <c r="R547" i="5"/>
  <c r="R594" i="5"/>
  <c r="R569" i="5"/>
  <c r="R629" i="5"/>
  <c r="R752" i="5"/>
  <c r="R762" i="5"/>
  <c r="R804" i="5"/>
  <c r="R426" i="5"/>
  <c r="R814" i="5"/>
  <c r="R799" i="5"/>
  <c r="R577" i="5"/>
  <c r="R386" i="5"/>
  <c r="R356" i="5"/>
  <c r="S291" i="5"/>
  <c r="S634" i="5"/>
  <c r="S539" i="5"/>
  <c r="S670" i="5"/>
  <c r="S806" i="5"/>
  <c r="S728" i="5"/>
  <c r="S789" i="5"/>
  <c r="S512" i="5"/>
  <c r="S561" i="5"/>
  <c r="S719" i="5"/>
  <c r="S813" i="5"/>
  <c r="S760" i="5"/>
  <c r="S743" i="5"/>
  <c r="S413" i="5"/>
  <c r="S596" i="5"/>
  <c r="S691" i="5"/>
  <c r="S736" i="5"/>
  <c r="S405" i="5"/>
  <c r="S732" i="5"/>
  <c r="S752" i="5"/>
  <c r="S579" i="5"/>
  <c r="S645" i="5"/>
  <c r="S570" i="5"/>
  <c r="S493" i="5"/>
  <c r="S351" i="5"/>
  <c r="S620" i="5"/>
  <c r="S815" i="5"/>
  <c r="S780" i="5"/>
  <c r="S101" i="5"/>
  <c r="P101" i="5"/>
  <c r="N106" i="5"/>
  <c r="N101" i="5"/>
  <c r="K101" i="5"/>
  <c r="S104" i="5"/>
  <c r="S102" i="5"/>
  <c r="S108" i="5"/>
  <c r="S107" i="5"/>
  <c r="S103" i="5"/>
  <c r="S105" i="5"/>
  <c r="S106" i="5"/>
  <c r="P104" i="5"/>
  <c r="P102" i="5"/>
  <c r="P108" i="5"/>
  <c r="P107" i="5"/>
  <c r="P103" i="5"/>
  <c r="P105" i="5"/>
  <c r="P106" i="5"/>
  <c r="N104" i="5"/>
  <c r="N102" i="5"/>
  <c r="N108" i="5"/>
  <c r="N107" i="5"/>
  <c r="N103" i="5"/>
  <c r="N105" i="5"/>
  <c r="K104" i="5"/>
  <c r="K102" i="5"/>
  <c r="K108" i="5"/>
  <c r="K107" i="5"/>
  <c r="K103" i="5"/>
  <c r="K105" i="5"/>
  <c r="K106" i="5"/>
  <c r="S100" i="5"/>
  <c r="S99" i="5"/>
  <c r="S98" i="5"/>
  <c r="P100" i="5"/>
  <c r="P99" i="5"/>
  <c r="P98" i="5"/>
  <c r="N100" i="5"/>
  <c r="N99" i="5"/>
  <c r="N98" i="5"/>
  <c r="K100" i="5"/>
  <c r="K99" i="5"/>
  <c r="K98" i="5"/>
  <c r="S97" i="5"/>
  <c r="S96" i="5"/>
  <c r="P97" i="5"/>
  <c r="P96" i="5"/>
  <c r="N97" i="5"/>
  <c r="N96" i="5"/>
  <c r="K97" i="5"/>
  <c r="K96" i="5"/>
  <c r="S95" i="5"/>
  <c r="S94" i="5"/>
  <c r="P95" i="5"/>
  <c r="P94" i="5"/>
  <c r="N95" i="5"/>
  <c r="N94" i="5"/>
  <c r="K95" i="5"/>
  <c r="K94" i="5"/>
  <c r="S50" i="5"/>
  <c r="P50" i="5"/>
  <c r="N50" i="5"/>
  <c r="K50" i="5"/>
  <c r="S52" i="5"/>
  <c r="S53" i="5"/>
  <c r="P52" i="5"/>
  <c r="P53" i="5"/>
  <c r="N52" i="5"/>
  <c r="N53" i="5"/>
  <c r="K52" i="5"/>
  <c r="K53" i="5"/>
  <c r="R52" i="5" l="1"/>
  <c r="R50" i="5"/>
  <c r="R97" i="5"/>
  <c r="R101" i="5"/>
  <c r="R94" i="5"/>
  <c r="R95" i="5"/>
  <c r="R98" i="5"/>
  <c r="R99" i="5"/>
  <c r="R100" i="5"/>
  <c r="R53" i="5"/>
  <c r="R96" i="5"/>
  <c r="R105" i="5"/>
  <c r="R103" i="5"/>
  <c r="R106" i="5"/>
  <c r="R107" i="5"/>
  <c r="R108" i="5"/>
  <c r="R102" i="5"/>
  <c r="R104" i="5"/>
  <c r="S49" i="5"/>
  <c r="S369" i="5"/>
  <c r="S54" i="5"/>
  <c r="P49" i="5"/>
  <c r="P369" i="5"/>
  <c r="P54" i="5"/>
  <c r="N49" i="5"/>
  <c r="N369" i="5"/>
  <c r="N54" i="5"/>
  <c r="K49" i="5"/>
  <c r="K369" i="5"/>
  <c r="K54" i="5"/>
  <c r="P700" i="5"/>
  <c r="N700" i="5"/>
  <c r="K700" i="5"/>
  <c r="R700" i="5" l="1"/>
  <c r="R369" i="5"/>
  <c r="R49" i="5"/>
  <c r="R54" i="5"/>
  <c r="S700" i="5"/>
  <c r="S354" i="5" l="1"/>
  <c r="P354" i="5"/>
  <c r="N354" i="5"/>
  <c r="K354" i="5"/>
  <c r="R354" i="5" s="1"/>
  <c r="S241" i="5"/>
  <c r="P241" i="5"/>
  <c r="N241" i="5"/>
  <c r="K241" i="5"/>
  <c r="R241" i="5" s="1"/>
  <c r="S281" i="5"/>
  <c r="P281" i="5"/>
  <c r="N281" i="5"/>
  <c r="K281" i="5"/>
  <c r="R281" i="5" l="1"/>
  <c r="S39" i="5"/>
  <c r="S844" i="5" s="1"/>
  <c r="P39" i="5"/>
  <c r="P844" i="5" s="1"/>
  <c r="N39" i="5"/>
  <c r="N844" i="5" s="1"/>
  <c r="K39" i="5"/>
  <c r="K844" i="5" l="1"/>
  <c r="R39" i="5"/>
  <c r="R844" i="5"/>
</calcChain>
</file>

<file path=xl/sharedStrings.xml><?xml version="1.0" encoding="utf-8"?>
<sst xmlns="http://schemas.openxmlformats.org/spreadsheetml/2006/main" count="5047" uniqueCount="1135">
  <si>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</si>
  <si>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</si>
  <si>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</si>
  <si>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</si>
  <si>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</si>
  <si>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</si>
  <si>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</si>
  <si>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</si>
  <si>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</si>
  <si>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</si>
  <si>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</si>
  <si>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</si>
  <si>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</si>
  <si>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</si>
  <si>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</si>
  <si>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</si>
  <si>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</si>
  <si>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</si>
  <si>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</si>
  <si>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</si>
  <si>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</si>
  <si>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</si>
  <si>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</si>
  <si>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</si>
  <si>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</si>
  <si>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</si>
  <si>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</si>
  <si>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</si>
  <si>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</si>
  <si>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</si>
  <si>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</si>
  <si>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</si>
  <si>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</si>
  <si>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</si>
  <si>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</si>
  <si>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</si>
  <si>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</si>
  <si>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</si>
  <si>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</si>
  <si>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</si>
  <si>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</si>
  <si>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</si>
  <si>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</si>
  <si>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</si>
  <si>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</si>
  <si>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</si>
  <si>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</si>
  <si>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</si>
  <si>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</si>
  <si>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</si>
  <si>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</si>
  <si>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</si>
  <si>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</si>
  <si>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</si>
  <si>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</si>
  <si>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</si>
  <si>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</si>
  <si>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</si>
  <si>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</si>
  <si>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</si>
  <si>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</si>
  <si>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</si>
  <si>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</si>
  <si>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</si>
  <si>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</si>
  <si>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</si>
  <si>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</si>
  <si>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</si>
  <si>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</si>
  <si>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</si>
  <si>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</si>
  <si>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</si>
  <si>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</si>
  <si>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</si>
  <si>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</si>
  <si>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</si>
  <si>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</si>
  <si>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</si>
  <si>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</si>
  <si>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</si>
  <si>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</si>
  <si>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</si>
  <si>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GERARDO MEDINA COPLIN</t>
  </si>
  <si>
    <t>DERMIRIO MENDEZ DE LA CRUZ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</si>
  <si>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</si>
  <si>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</si>
  <si>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</si>
  <si>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</si>
  <si>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</si>
  <si>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</si>
  <si>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</si>
  <si>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</si>
  <si>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</si>
  <si>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</si>
  <si>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</si>
  <si>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</si>
  <si>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</si>
  <si>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</si>
  <si>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</si>
  <si>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</si>
  <si>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</si>
  <si>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</si>
  <si>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</si>
  <si>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</si>
  <si>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</si>
  <si>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</si>
  <si>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</si>
  <si>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</si>
  <si>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</si>
  <si>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</si>
  <si>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</si>
  <si>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</si>
  <si>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</si>
  <si>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</si>
  <si>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</si>
  <si>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</si>
  <si>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</si>
  <si>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</si>
  <si>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</si>
  <si>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</si>
  <si>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</si>
  <si>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</si>
  <si>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</si>
  <si>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</si>
  <si>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</si>
  <si>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</si>
  <si>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</si>
  <si>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</si>
  <si>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</si>
  <si>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</si>
  <si>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</si>
  <si>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</si>
  <si>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</si>
  <si>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MARIO BLADIMIR SEGURA DIAZ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</si>
  <si>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</si>
  <si>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</si>
  <si>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</si>
  <si>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</si>
  <si>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</si>
  <si>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</si>
  <si>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</si>
  <si>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</si>
  <si>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</si>
  <si>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</si>
  <si>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</si>
  <si>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</si>
  <si>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</si>
  <si>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IVELISSE ANTONIA DIAZ HERNANDEZ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</si>
  <si>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</si>
  <si>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</si>
  <si>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</si>
  <si>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</si>
  <si>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</si>
  <si>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</si>
  <si>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</si>
  <si>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</si>
  <si>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MARGARITA MENA MENA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</si>
  <si>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</si>
  <si>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</si>
  <si>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</si>
  <si>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</si>
  <si>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</si>
  <si>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</si>
  <si>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</si>
  <si>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</si>
  <si>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</si>
  <si>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</si>
  <si>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</si>
  <si>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</si>
  <si>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</si>
  <si>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</si>
  <si>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</si>
  <si>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</si>
  <si>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</si>
  <si>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</si>
  <si>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</si>
  <si>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</si>
  <si>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</si>
  <si>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</si>
  <si>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</si>
  <si>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</si>
  <si>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</si>
  <si>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</si>
  <si>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</si>
  <si>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</si>
  <si>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</si>
  <si>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</si>
  <si>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</si>
  <si>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</si>
  <si>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</si>
  <si>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</si>
  <si>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</si>
  <si>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</si>
  <si>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</si>
  <si>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</si>
  <si>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</si>
  <si>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</si>
  <si>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</si>
  <si>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</si>
  <si>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</si>
  <si>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</si>
  <si>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</si>
  <si>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</si>
  <si>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</si>
  <si>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</si>
  <si>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</si>
  <si>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</si>
  <si>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</si>
  <si>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</si>
  <si>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</si>
  <si>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</si>
  <si>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</si>
  <si>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</si>
  <si>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</si>
  <si>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</si>
  <si>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</si>
  <si>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</si>
  <si>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</si>
  <si>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</si>
  <si>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</si>
  <si>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</si>
  <si>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</si>
  <si>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</si>
  <si>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ALTAGRACIA EVANGELISTA ROBLES VARGA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</si>
  <si>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</si>
  <si>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</si>
  <si>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</si>
  <si>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</si>
  <si>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</si>
  <si>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</si>
  <si>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</si>
  <si>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</si>
  <si>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</si>
  <si>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</si>
  <si>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</si>
  <si>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</si>
  <si>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</si>
  <si>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</si>
  <si>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</si>
  <si>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</si>
  <si>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</si>
  <si>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</si>
  <si>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</si>
  <si>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</si>
  <si>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</si>
  <si>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</si>
  <si>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</si>
  <si>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</si>
  <si>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</si>
  <si>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</si>
  <si>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</si>
  <si>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</si>
  <si>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</si>
  <si>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</si>
  <si>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</si>
  <si>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</si>
  <si>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</si>
  <si>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</si>
  <si>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</si>
  <si>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</si>
  <si>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</si>
  <si>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</si>
  <si>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</si>
  <si>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</si>
  <si>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</si>
  <si>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</si>
  <si>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</si>
  <si>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</si>
  <si>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</si>
  <si>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</si>
  <si>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</si>
  <si>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</si>
  <si>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</si>
  <si>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</si>
  <si>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</si>
  <si>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</si>
  <si>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</si>
  <si>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</si>
  <si>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</si>
  <si>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</si>
  <si>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</si>
  <si>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</si>
  <si>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</si>
  <si>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</si>
  <si>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</si>
  <si>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</si>
  <si>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</si>
  <si>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</si>
  <si>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</si>
  <si>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</si>
  <si>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</si>
  <si>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</si>
  <si>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</si>
  <si>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</si>
  <si>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</si>
  <si>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</si>
  <si>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</si>
  <si>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</si>
  <si>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</si>
  <si>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</si>
  <si>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</si>
  <si>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</si>
  <si>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</si>
  <si>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</si>
  <si>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</si>
  <si>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</si>
  <si>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</si>
  <si>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</si>
  <si>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</si>
  <si>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</si>
  <si>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</si>
  <si>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</si>
  <si>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</si>
  <si>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</si>
  <si>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</si>
  <si>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</si>
  <si>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</si>
  <si>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</si>
  <si>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</si>
  <si>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</si>
  <si>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</si>
  <si>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</si>
  <si>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</si>
  <si>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</si>
  <si>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</si>
  <si>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</si>
  <si>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</si>
  <si>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</si>
  <si>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</si>
  <si>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</si>
  <si>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</si>
  <si>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</si>
  <si>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</si>
  <si>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</si>
  <si>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</si>
  <si>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</si>
  <si>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</si>
  <si>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</si>
  <si>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</si>
  <si>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</si>
  <si>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</si>
  <si>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</si>
  <si>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</si>
  <si>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</si>
  <si>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</si>
  <si>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</si>
  <si>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</si>
  <si>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</si>
  <si>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</si>
  <si>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</si>
  <si>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</si>
  <si>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</si>
  <si>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</si>
  <si>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</si>
  <si>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</si>
  <si>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</si>
  <si>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</si>
  <si>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</si>
  <si>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</si>
  <si>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</si>
  <si>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</si>
  <si>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</si>
  <si>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</si>
  <si>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</si>
  <si>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</si>
  <si>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</si>
  <si>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</si>
  <si>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</si>
  <si>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</si>
  <si>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</si>
  <si>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</si>
  <si>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</si>
  <si>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</si>
  <si>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</si>
  <si>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</si>
  <si>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</si>
  <si>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</si>
  <si>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</si>
  <si>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</si>
  <si>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</si>
  <si>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</si>
  <si>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</si>
  <si>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</si>
  <si>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</si>
  <si>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</si>
  <si>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</si>
  <si>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</si>
  <si>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</si>
  <si>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</si>
  <si>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</si>
  <si>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</si>
  <si>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</si>
  <si>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</si>
  <si>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</si>
  <si>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</si>
  <si>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</si>
  <si>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</si>
  <si>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</si>
  <si>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</si>
  <si>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</si>
  <si>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</si>
  <si>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</si>
  <si>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</si>
  <si>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</si>
  <si>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</si>
  <si>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</si>
  <si>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</si>
  <si>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</si>
  <si>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</si>
  <si>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</si>
  <si>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</si>
  <si>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</si>
  <si>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</si>
  <si>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</si>
  <si>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</si>
  <si>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</si>
  <si>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</si>
  <si>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</si>
  <si>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</si>
  <si>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</si>
  <si>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</si>
  <si>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</si>
  <si>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</si>
  <si>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</si>
  <si>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</si>
  <si>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</si>
  <si>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</si>
  <si>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</si>
  <si>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</si>
  <si>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</si>
  <si>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</si>
  <si>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</si>
  <si>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</si>
  <si>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</si>
  <si>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</si>
  <si>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</si>
  <si>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</si>
  <si>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</si>
  <si>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</si>
  <si>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</si>
  <si>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</si>
  <si>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</si>
  <si>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</si>
  <si>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</si>
  <si>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</si>
  <si>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</si>
  <si>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</si>
  <si>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</si>
  <si>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</si>
  <si>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</si>
  <si>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</si>
  <si>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</si>
  <si>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</si>
  <si>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</si>
  <si>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</si>
  <si>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</si>
  <si>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</si>
  <si>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</si>
  <si>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</si>
  <si>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</si>
  <si>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</si>
  <si>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</si>
  <si>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</si>
  <si>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</si>
  <si>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</si>
  <si>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</si>
  <si>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</si>
  <si>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</si>
  <si>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</si>
  <si>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</si>
  <si>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</si>
  <si>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</si>
  <si>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</si>
  <si>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</si>
  <si>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</si>
  <si>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</si>
  <si>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</si>
  <si>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</si>
  <si>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</si>
  <si>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</si>
  <si>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</si>
  <si>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</si>
  <si>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</si>
  <si>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</si>
  <si>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</si>
  <si>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</si>
  <si>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</si>
  <si>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</si>
  <si>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</si>
  <si>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</si>
  <si>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</si>
  <si>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</si>
  <si>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</si>
  <si>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</si>
  <si>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</si>
  <si>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</si>
  <si>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</si>
  <si>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</si>
  <si>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</si>
  <si>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</si>
  <si>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</si>
  <si>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</si>
  <si>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</si>
  <si>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</si>
  <si>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</si>
  <si>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</si>
  <si>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</si>
  <si>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</si>
  <si>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</si>
  <si>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</si>
  <si>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</si>
  <si>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</si>
  <si>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</si>
  <si>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</si>
  <si>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</si>
  <si>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</si>
  <si>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</si>
  <si>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</si>
  <si>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</si>
  <si>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</si>
  <si>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</si>
  <si>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</si>
  <si>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</si>
  <si>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</si>
  <si>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</si>
  <si>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</si>
  <si>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</si>
  <si>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</si>
  <si>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</si>
  <si>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</si>
  <si>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</si>
  <si>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</si>
  <si>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</si>
  <si>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</si>
  <si>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</si>
  <si>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</si>
  <si>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</si>
  <si>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</si>
  <si>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</si>
  <si>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</si>
  <si>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</si>
  <si>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</si>
  <si>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</si>
  <si>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</si>
  <si>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</si>
  <si>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</si>
  <si>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</si>
  <si>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</si>
  <si>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</si>
  <si>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</si>
  <si>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</si>
  <si>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</si>
  <si>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</si>
  <si>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</si>
  <si>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</si>
  <si>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</si>
  <si>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</si>
  <si>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</si>
  <si>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</si>
  <si>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</si>
  <si>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</si>
  <si>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</si>
  <si>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</si>
  <si>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</si>
  <si>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</si>
  <si>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</si>
  <si>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</si>
  <si>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</si>
  <si>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</si>
  <si>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</si>
  <si>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</si>
  <si>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</si>
  <si>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</si>
  <si>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</si>
  <si>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</si>
  <si>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</si>
  <si>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</si>
  <si>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</si>
  <si>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</si>
  <si>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</si>
  <si>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</si>
  <si>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</si>
  <si>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</si>
  <si>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</si>
  <si>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</si>
  <si>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</si>
  <si>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</si>
  <si>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</si>
  <si>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</si>
  <si>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</si>
  <si>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</si>
  <si>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</si>
  <si>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</si>
  <si>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</si>
  <si>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</si>
  <si>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</si>
  <si>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</si>
  <si>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</si>
  <si>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</si>
  <si>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</si>
  <si>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</si>
  <si>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</si>
  <si>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</si>
  <si>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</si>
  <si>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</si>
  <si>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</si>
  <si>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</si>
  <si>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</si>
  <si>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</si>
  <si>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</si>
  <si>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</si>
  <si>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</si>
  <si>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</si>
  <si>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</si>
  <si>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</si>
  <si>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</si>
  <si>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</si>
  <si>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</si>
  <si>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</si>
  <si>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</si>
  <si>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</si>
  <si>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</si>
  <si>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</si>
  <si>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</si>
  <si>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</si>
  <si>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</si>
  <si>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</si>
  <si>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</si>
  <si>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</si>
  <si>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</si>
  <si>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</si>
  <si>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</si>
  <si>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</si>
  <si>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</si>
  <si>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</si>
  <si>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</si>
  <si>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</si>
  <si>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</si>
  <si>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</si>
  <si>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</si>
  <si>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</si>
  <si>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</si>
  <si>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</si>
  <si>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</si>
  <si>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</si>
  <si>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</si>
  <si>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</si>
  <si>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</si>
  <si>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</si>
  <si>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</si>
  <si>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</si>
  <si>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</si>
  <si>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</si>
  <si>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</si>
  <si>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</si>
  <si>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</si>
  <si>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</si>
  <si>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</si>
  <si>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</si>
  <si>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</si>
  <si>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</si>
  <si>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</si>
  <si>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</si>
  <si>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</si>
  <si>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</si>
  <si>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</si>
  <si>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</si>
  <si>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</si>
  <si>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</si>
  <si>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</si>
  <si>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</si>
  <si>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</si>
  <si>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</si>
  <si>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</si>
  <si>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</si>
  <si>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</si>
  <si>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</si>
  <si>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</si>
  <si>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</si>
  <si>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</si>
  <si>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</si>
  <si>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</si>
  <si>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</si>
  <si>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</si>
  <si>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</si>
  <si>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</si>
  <si>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</si>
  <si>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</si>
  <si>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</si>
  <si>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</si>
  <si>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</si>
  <si>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</si>
  <si>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</si>
  <si>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</si>
  <si>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</si>
  <si>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</si>
  <si>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</si>
  <si>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</si>
  <si>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</si>
  <si>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</si>
  <si>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</si>
  <si>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</si>
  <si>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</si>
  <si>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</si>
  <si>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</si>
  <si>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</si>
  <si>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</si>
  <si>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</si>
  <si>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</si>
  <si>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</si>
  <si>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</si>
  <si>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</si>
  <si>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</si>
  <si>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</si>
  <si>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</si>
  <si>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</si>
  <si>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</si>
  <si>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</si>
  <si>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</si>
  <si>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</si>
  <si>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</si>
  <si>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</si>
  <si>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</si>
  <si>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</si>
  <si>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</si>
  <si>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</si>
  <si>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</si>
  <si>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</si>
  <si>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</si>
  <si>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</si>
  <si>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</si>
  <si>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</si>
  <si>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</si>
  <si>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</si>
  <si>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</si>
  <si>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</si>
  <si>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</si>
  <si>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</si>
  <si>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</si>
  <si>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</si>
  <si>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</si>
  <si>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</si>
  <si>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</si>
  <si>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</si>
  <si>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</si>
  <si>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</si>
  <si>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</si>
  <si>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</si>
  <si>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</si>
  <si>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</si>
  <si>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</si>
  <si>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</si>
  <si>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</si>
  <si>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</si>
  <si>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</si>
  <si>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</si>
  <si>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</si>
  <si>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</si>
  <si>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</si>
  <si>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</si>
  <si>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</si>
  <si>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</si>
  <si>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</si>
  <si>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</si>
  <si>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</si>
  <si>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</si>
  <si>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</si>
  <si>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</si>
  <si>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</si>
  <si>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</si>
  <si>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</si>
  <si>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</si>
  <si>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</si>
  <si>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</si>
  <si>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</si>
  <si>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</si>
  <si>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</si>
  <si>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</si>
  <si>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</si>
  <si>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</si>
  <si>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</si>
  <si>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</si>
  <si>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</si>
  <si>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</si>
  <si>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</si>
  <si>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</si>
  <si>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</si>
  <si>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</si>
  <si>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</si>
  <si>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</si>
  <si>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</si>
  <si>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</si>
  <si>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</si>
  <si>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</si>
  <si>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</si>
  <si>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</si>
  <si>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</si>
  <si>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</si>
  <si>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</si>
  <si>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</si>
  <si>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</si>
  <si>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</si>
  <si>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</si>
  <si>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</si>
  <si>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</si>
  <si>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</si>
  <si>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</si>
  <si>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</si>
  <si>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</si>
  <si>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</si>
  <si>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</si>
  <si>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</si>
  <si>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</si>
  <si>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</si>
  <si>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</si>
  <si>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</si>
  <si>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</si>
  <si>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</si>
  <si>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</si>
  <si>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</si>
  <si>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</si>
  <si>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</si>
  <si>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</si>
  <si>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</si>
  <si>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</si>
  <si>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</si>
  <si>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</si>
  <si>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</si>
  <si>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</si>
  <si>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</si>
  <si>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</si>
  <si>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</si>
  <si>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</si>
  <si>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</si>
  <si>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</si>
  <si>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</si>
  <si>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</si>
  <si>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</si>
  <si>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</si>
  <si>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</si>
  <si>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</si>
  <si>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</si>
  <si>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</si>
  <si>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</si>
  <si>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</si>
  <si>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</si>
  <si>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</si>
  <si>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</si>
  <si>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</si>
  <si>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</si>
  <si>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</si>
  <si>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</si>
  <si>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</si>
  <si>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</si>
  <si>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</si>
  <si>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</si>
  <si>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</si>
  <si>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</si>
  <si>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</si>
  <si>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</si>
  <si>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</si>
  <si>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</si>
  <si>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</si>
  <si>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</si>
  <si>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</si>
  <si>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</si>
  <si>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</si>
  <si>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</si>
  <si>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</si>
  <si>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</si>
  <si>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</si>
  <si>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</si>
  <si>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</si>
  <si>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</si>
  <si>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</si>
  <si>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</si>
  <si>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</si>
  <si>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</si>
  <si>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</si>
  <si>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</si>
  <si>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</si>
  <si>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</si>
  <si>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</si>
  <si>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</si>
  <si>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</si>
  <si>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</si>
  <si>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</si>
  <si>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</si>
  <si>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</si>
  <si>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</si>
  <si>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</si>
  <si>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</si>
  <si>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</si>
  <si>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</si>
  <si>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</si>
  <si>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</si>
  <si>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</si>
  <si>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</si>
  <si>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</si>
  <si>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</si>
  <si>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</si>
  <si>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</si>
  <si>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</si>
  <si>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</si>
  <si>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</si>
  <si>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</si>
  <si>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</si>
  <si>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</si>
  <si>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</si>
  <si>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</si>
  <si>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</si>
  <si>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</si>
  <si>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</si>
  <si>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</si>
  <si>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</si>
  <si>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</si>
  <si>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</si>
  <si>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</si>
  <si>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</si>
  <si>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</si>
  <si>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</si>
  <si>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</si>
  <si>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</si>
  <si>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</si>
  <si>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</si>
  <si>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</si>
  <si>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</si>
  <si>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</si>
  <si>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</si>
  <si>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</si>
  <si>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</si>
  <si>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</si>
  <si>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</si>
  <si>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</si>
  <si>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</si>
  <si>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</si>
  <si>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</si>
  <si>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</si>
  <si>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</si>
  <si>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</si>
  <si>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</si>
  <si>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</si>
  <si>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</si>
  <si>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</si>
  <si>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</si>
  <si>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</si>
  <si>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</si>
  <si>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</si>
  <si>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</si>
  <si>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</si>
  <si>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</si>
  <si>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</si>
  <si>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</si>
  <si>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</si>
  <si>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</si>
  <si>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</si>
  <si>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</si>
  <si>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</si>
  <si>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</si>
  <si>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</si>
  <si>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</si>
  <si>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</si>
  <si>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</si>
  <si>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</si>
  <si>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</si>
  <si>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</si>
  <si>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</si>
  <si>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</si>
  <si>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</si>
  <si>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</si>
  <si>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</si>
  <si>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</si>
  <si>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</si>
  <si>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</si>
  <si>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</si>
  <si>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</si>
  <si>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</si>
  <si>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</si>
  <si>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</si>
  <si>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</si>
  <si>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</si>
  <si>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</si>
  <si>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</si>
  <si>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</si>
  <si>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GLORIA ESTHEL MENDEZ MENDEZ</t>
  </si>
  <si>
    <t>JULIO ERNESTO RAMIREZ LORENZO</t>
  </si>
  <si>
    <t>YRENI ROSSALI VALENZUELA ALCANTARA</t>
  </si>
  <si>
    <t>MARISOL MARTINEZ AVILA</t>
  </si>
  <si>
    <t>ANA JOSEFA RINCON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</si>
  <si>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</si>
  <si>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</si>
  <si>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</si>
  <si>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</si>
  <si>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</si>
  <si>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</si>
  <si>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</si>
  <si>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</si>
  <si>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</si>
  <si>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</si>
  <si>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</si>
  <si>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</si>
  <si>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</si>
  <si>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</si>
  <si>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</si>
  <si>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</si>
  <si>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</si>
  <si>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</si>
  <si>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</si>
  <si>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</si>
  <si>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</si>
  <si>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</si>
  <si>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</si>
  <si>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</si>
  <si>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</si>
  <si>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</si>
  <si>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</si>
  <si>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</si>
  <si>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</si>
  <si>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</si>
  <si>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</si>
  <si>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</si>
  <si>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</si>
  <si>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</si>
  <si>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</si>
  <si>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</si>
  <si>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</si>
  <si>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</si>
  <si>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</si>
  <si>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</si>
  <si>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</si>
  <si>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</si>
  <si>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</si>
  <si>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</si>
  <si>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</si>
  <si>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</si>
  <si>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</si>
  <si>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</si>
  <si>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</si>
  <si>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</si>
  <si>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</si>
  <si>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</si>
  <si>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</si>
  <si>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</si>
  <si>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</si>
  <si>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</si>
  <si>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</si>
  <si>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</si>
  <si>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</si>
  <si>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</si>
  <si>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</si>
  <si>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</si>
  <si>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</si>
  <si>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</si>
  <si>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</si>
  <si>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</si>
  <si>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</si>
  <si>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</si>
  <si>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</si>
  <si>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</si>
  <si>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</si>
  <si>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</si>
  <si>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</si>
  <si>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</si>
  <si>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</si>
  <si>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</si>
  <si>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</si>
  <si>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</si>
  <si>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</si>
  <si>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</si>
  <si>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</si>
  <si>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</si>
  <si>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</si>
  <si>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</si>
  <si>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</si>
  <si>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</si>
  <si>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</si>
  <si>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</si>
  <si>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</si>
  <si>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</si>
  <si>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</si>
  <si>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</si>
  <si>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</si>
  <si>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</si>
  <si>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DIRECCION DE RELACIONES INTERNACIONALES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</si>
  <si>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</si>
  <si>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</si>
  <si>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</si>
  <si>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</si>
  <si>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</si>
  <si>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</si>
  <si>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</si>
  <si>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</si>
  <si>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</si>
  <si>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</si>
  <si>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</si>
  <si>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</si>
  <si>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</si>
  <si>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</si>
  <si>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</si>
  <si>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</si>
  <si>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</si>
  <si>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</si>
  <si>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</si>
  <si>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</si>
  <si>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</si>
  <si>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</si>
  <si>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</si>
  <si>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</si>
  <si>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</si>
  <si>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</si>
  <si>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</si>
  <si>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</si>
  <si>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</si>
  <si>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</si>
  <si>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</si>
  <si>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</si>
  <si>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</si>
  <si>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</si>
  <si>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AMBAR ALEGNA JUSTO FERNANDEZ</t>
  </si>
  <si>
    <t>LOURGINA JEREZ PEREZ</t>
  </si>
  <si>
    <t>BRYAN COPLIN TERRERO</t>
  </si>
  <si>
    <t>AUXILIAR DE EMPLEO</t>
  </si>
  <si>
    <t>GALINA MARIE ARZENO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</si>
  <si>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</si>
  <si>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</si>
  <si>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</si>
  <si>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</si>
  <si>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</si>
  <si>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</si>
  <si>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</si>
  <si>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</si>
  <si>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</si>
  <si>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r>
      <t>Correspondiente al mes de Febrero</t>
    </r>
    <r>
      <rPr>
        <sz val="16"/>
        <color theme="1" tint="4.9989318521683403E-2"/>
        <rFont val="Arial"/>
        <family val="2"/>
      </rPr>
      <t xml:space="preserve"> del año 2025</t>
    </r>
  </si>
  <si>
    <r>
      <rPr>
        <sz val="16"/>
        <rFont val="Arial"/>
        <family val="2"/>
      </rPr>
      <t xml:space="preserve">Nómina de Sueldos: </t>
    </r>
    <r>
      <rPr>
        <u/>
        <sz val="16"/>
        <rFont val="Arial"/>
        <family val="2"/>
      </rPr>
      <t>Empleados Fijos</t>
    </r>
  </si>
  <si>
    <t xml:space="preserve">  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</si>
</sst>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sz val="16"/>
      <color theme="1"/>
      <name val="Book Antiqua"/>
      <family val="1"/>
    </font>
    <font>
      <b/>
      <sz val="20"/>
      <name val="Bell MT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6"/>
      <color theme="1" tint="4.9989318521683403E-2"/>
      <name val="Arial"/>
      <family val="2"/>
    </font>
    <font>
      <sz val="11"/>
      <name val="Arial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sz val="11"/>
      <color rgb="FFFF0000"/>
      <name val="Century Gothic"/>
      <family val="2"/>
    </font>
    <font>
      <sz val="11"/>
      <color theme="1"/>
      <name val="Arial"/>
      <family val="2"/>
    </font>
    <font>
      <b/>
      <sz val="11"/>
      <color theme="1"/>
      <name val="Century Gothic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0" applyNumberFormat="1" applyFont="1" applyFill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0" fillId="33" borderId="0" xfId="0" applyFill="1"/>
    <xf numFmtId="0" fontId="0" fillId="33" borderId="11" xfId="0" applyFill="1" applyBorder="1"/>
    <xf numFmtId="0" fontId="24" fillId="33" borderId="0" xfId="0" applyFont="1" applyFill="1" applyAlignment="1">
      <alignment vertical="center"/>
    </xf>
    <xf numFmtId="0" fontId="25" fillId="33" borderId="0" xfId="0" applyFont="1" applyFill="1"/>
    <xf numFmtId="0" fontId="0" fillId="33" borderId="10" xfId="0" applyFill="1" applyBorder="1"/>
    <xf numFmtId="0" fontId="0" fillId="33" borderId="0" xfId="0" applyFill="1" applyAlignment="1">
      <alignment vertical="center" wrapText="1"/>
    </xf>
    <xf numFmtId="0" fontId="27" fillId="33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0" borderId="11" xfId="0" applyBorder="1"/>
    <xf numFmtId="0" fontId="0" fillId="0" borderId="11" xfId="0" applyBorder="1" applyAlignment="1">
      <alignment horizontal="left"/>
    </xf>
    <xf numFmtId="4" fontId="0" fillId="0" borderId="11" xfId="0" applyNumberFormat="1" applyBorder="1"/>
    <xf numFmtId="4" fontId="0" fillId="0" borderId="11" xfId="0" applyNumberForma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4" fontId="24" fillId="0" borderId="11" xfId="0" applyNumberFormat="1" applyFont="1" applyBorder="1" applyAlignment="1">
      <alignment horizontal="right" vertical="center"/>
    </xf>
    <xf numFmtId="4" fontId="24" fillId="0" borderId="11" xfId="0" applyNumberFormat="1" applyFont="1" applyBorder="1" applyAlignment="1">
      <alignment horizontal="center" vertical="center"/>
    </xf>
    <xf numFmtId="4" fontId="27" fillId="0" borderId="11" xfId="0" applyNumberFormat="1" applyFont="1" applyBorder="1" applyAlignment="1">
      <alignment horizontal="right" vertical="center"/>
    </xf>
    <xf numFmtId="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4" fontId="0" fillId="0" borderId="11" xfId="0" applyNumberFormat="1" applyBorder="1" applyAlignment="1">
      <alignment horizontal="right" vertical="center"/>
    </xf>
    <xf numFmtId="43" fontId="1" fillId="0" borderId="11" xfId="42" applyFont="1" applyFill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3" fontId="1" fillId="0" borderId="11" xfId="42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5" fillId="36" borderId="0" xfId="0" applyFont="1" applyFill="1"/>
    <xf numFmtId="0" fontId="0" fillId="0" borderId="11" xfId="0" applyBorder="1" applyAlignment="1">
      <alignment horizontal="center" vertical="center"/>
    </xf>
    <xf numFmtId="0" fontId="16" fillId="33" borderId="0" xfId="0" applyFont="1" applyFill="1"/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0" borderId="11" xfId="42" applyFont="1" applyFill="1" applyBorder="1" applyAlignment="1"/>
    <xf numFmtId="43" fontId="0" fillId="0" borderId="11" xfId="42" applyFont="1" applyFill="1" applyBorder="1" applyAlignment="1">
      <alignment vertical="center"/>
    </xf>
    <xf numFmtId="0" fontId="0" fillId="0" borderId="11" xfId="42" applyNumberFormat="1" applyFont="1" applyFill="1" applyBorder="1"/>
    <xf numFmtId="0" fontId="0" fillId="0" borderId="11" xfId="42" applyNumberFormat="1" applyFont="1" applyFill="1" applyBorder="1" applyAlignment="1">
      <alignment horizontal="left" vertical="top"/>
    </xf>
    <xf numFmtId="43" fontId="0" fillId="0" borderId="11" xfId="42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43" fontId="1" fillId="33" borderId="11" xfId="42" applyFont="1" applyFill="1" applyBorder="1" applyAlignment="1"/>
    <xf numFmtId="43" fontId="0" fillId="33" borderId="11" xfId="42" applyFont="1" applyFill="1" applyBorder="1" applyAlignment="1"/>
    <xf numFmtId="43" fontId="0" fillId="33" borderId="11" xfId="42" applyFont="1" applyFill="1" applyBorder="1" applyAlignment="1">
      <alignment horizontal="right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Alignment="1">
      <alignment vertical="center"/>
    </xf>
    <xf numFmtId="43" fontId="24" fillId="33" borderId="11" xfId="42" applyFont="1" applyFill="1" applyBorder="1" applyAlignment="1">
      <alignment horizontal="righ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11" xfId="42" applyFont="1" applyFill="1" applyBorder="1" applyAlignment="1">
      <alignment vertical="center"/>
    </xf>
    <xf numFmtId="43" fontId="27" fillId="33" borderId="11" xfId="42" applyFont="1" applyFill="1" applyBorder="1" applyAlignment="1"/>
    <xf numFmtId="43" fontId="1" fillId="33" borderId="11" xfId="42" applyFont="1" applyFill="1" applyBorder="1" applyAlignment="1">
      <alignment horizontal="right"/>
    </xf>
    <xf numFmtId="43" fontId="1" fillId="33" borderId="11" xfId="42" applyFont="1" applyFill="1" applyBorder="1" applyAlignment="1">
      <alignment horizontal="right" vertical="center"/>
    </xf>
    <xf numFmtId="43" fontId="0" fillId="0" borderId="11" xfId="42" applyFont="1" applyFill="1" applyBorder="1" applyAlignment="1">
      <alignment horizontal="right"/>
    </xf>
    <xf numFmtId="0" fontId="0" fillId="0" borderId="11" xfId="0" quotePrefix="1" applyBorder="1"/>
    <xf numFmtId="43" fontId="1" fillId="33" borderId="11" xfId="42" applyFont="1" applyFill="1" applyBorder="1"/>
    <xf numFmtId="43" fontId="0" fillId="33" borderId="11" xfId="42" applyFont="1" applyFill="1" applyBorder="1"/>
    <xf numFmtId="43" fontId="1" fillId="0" borderId="11" xfId="42" applyFont="1" applyFill="1" applyBorder="1" applyAlignment="1">
      <alignment horizontal="center" vertical="center"/>
    </xf>
    <xf numFmtId="0" fontId="19" fillId="37" borderId="11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horizontal="center" vertical="center" wrapText="1"/>
    </xf>
    <xf numFmtId="0" fontId="34" fillId="33" borderId="0" xfId="0" applyFont="1" applyFill="1" applyAlignment="1">
      <alignment vertical="center" wrapText="1"/>
    </xf>
    <xf numFmtId="0" fontId="35" fillId="33" borderId="0" xfId="0" applyFont="1" applyFill="1" applyAlignment="1">
      <alignment vertical="center" wrapText="1"/>
    </xf>
    <xf numFmtId="0" fontId="35" fillId="33" borderId="0" xfId="0" applyFont="1" applyFill="1" applyAlignment="1">
      <alignment horizontal="center" vertical="center"/>
    </xf>
    <xf numFmtId="43" fontId="35" fillId="33" borderId="0" xfId="42" applyFont="1" applyFill="1" applyBorder="1" applyAlignment="1">
      <alignment horizontal="center" vertical="center"/>
    </xf>
    <xf numFmtId="4" fontId="35" fillId="33" borderId="0" xfId="0" applyNumberFormat="1" applyFont="1" applyFill="1" applyAlignment="1">
      <alignment vertical="center"/>
    </xf>
    <xf numFmtId="43" fontId="24" fillId="0" borderId="0" xfId="42" applyFont="1" applyFill="1" applyBorder="1" applyAlignment="1">
      <alignment vertical="center"/>
    </xf>
    <xf numFmtId="43" fontId="24" fillId="0" borderId="0" xfId="42" applyFont="1" applyFill="1" applyBorder="1" applyAlignment="1">
      <alignment horizontal="center" vertical="center"/>
    </xf>
    <xf numFmtId="43" fontId="36" fillId="0" borderId="0" xfId="42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3" fontId="24" fillId="0" borderId="0" xfId="42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34" fillId="33" borderId="0" xfId="0" applyFont="1" applyFill="1"/>
    <xf numFmtId="0" fontId="34" fillId="33" borderId="0" xfId="0" applyFont="1" applyFill="1" applyAlignment="1">
      <alignment horizontal="center"/>
    </xf>
    <xf numFmtId="0" fontId="34" fillId="33" borderId="0" xfId="0" applyFont="1" applyFill="1" applyAlignment="1">
      <alignment horizontal="center" wrapText="1"/>
    </xf>
    <xf numFmtId="0" fontId="34" fillId="33" borderId="0" xfId="0" applyFont="1" applyFill="1" applyAlignment="1">
      <alignment wrapText="1"/>
    </xf>
    <xf numFmtId="0" fontId="35" fillId="33" borderId="0" xfId="0" applyFont="1" applyFill="1" applyAlignment="1">
      <alignment wrapText="1"/>
    </xf>
    <xf numFmtId="0" fontId="35" fillId="33" borderId="0" xfId="0" applyFont="1" applyFill="1" applyAlignment="1">
      <alignment horizontal="center"/>
    </xf>
    <xf numFmtId="43" fontId="35" fillId="33" borderId="0" xfId="42" applyFont="1" applyFill="1" applyBorder="1" applyAlignment="1">
      <alignment horizontal="center"/>
    </xf>
    <xf numFmtId="4" fontId="35" fillId="33" borderId="0" xfId="0" applyNumberFormat="1" applyFont="1" applyFill="1"/>
    <xf numFmtId="4" fontId="35" fillId="0" borderId="0" xfId="0" applyNumberFormat="1" applyFont="1"/>
    <xf numFmtId="43" fontId="24" fillId="0" borderId="0" xfId="42" applyFont="1" applyFill="1" applyBorder="1" applyAlignment="1">
      <alignment horizontal="center"/>
    </xf>
    <xf numFmtId="43" fontId="36" fillId="0" borderId="0" xfId="42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43" fontId="24" fillId="0" borderId="0" xfId="42" applyFont="1" applyBorder="1" applyAlignment="1">
      <alignment horizontal="center"/>
    </xf>
    <xf numFmtId="0" fontId="24" fillId="0" borderId="0" xfId="0" applyFont="1"/>
    <xf numFmtId="0" fontId="37" fillId="33" borderId="0" xfId="0" applyFont="1" applyFill="1" applyAlignment="1">
      <alignment horizontal="center"/>
    </xf>
    <xf numFmtId="43" fontId="35" fillId="33" borderId="0" xfId="42" applyFont="1" applyFill="1" applyBorder="1" applyAlignment="1"/>
    <xf numFmtId="43" fontId="35" fillId="33" borderId="0" xfId="0" applyNumberFormat="1" applyFont="1" applyFill="1" applyAlignment="1">
      <alignment horizontal="center"/>
    </xf>
    <xf numFmtId="43" fontId="37" fillId="33" borderId="0" xfId="0" applyNumberFormat="1" applyFont="1" applyFill="1"/>
    <xf numFmtId="43" fontId="35" fillId="0" borderId="0" xfId="0" applyNumberFormat="1" applyFont="1"/>
    <xf numFmtId="0" fontId="38" fillId="33" borderId="0" xfId="0" applyFont="1" applyFill="1" applyAlignment="1">
      <alignment wrapText="1"/>
    </xf>
    <xf numFmtId="0" fontId="24" fillId="33" borderId="0" xfId="0" applyFont="1" applyFill="1" applyAlignment="1">
      <alignment wrapText="1"/>
    </xf>
    <xf numFmtId="0" fontId="24" fillId="33" borderId="0" xfId="0" applyFont="1" applyFill="1" applyAlignment="1">
      <alignment horizontal="center"/>
    </xf>
    <xf numFmtId="4" fontId="24" fillId="33" borderId="0" xfId="0" applyNumberFormat="1" applyFont="1" applyFill="1"/>
    <xf numFmtId="43" fontId="24" fillId="0" borderId="0" xfId="0" applyNumberFormat="1" applyFont="1"/>
    <xf numFmtId="43" fontId="24" fillId="0" borderId="0" xfId="0" applyNumberFormat="1" applyFont="1" applyAlignment="1">
      <alignment horizontal="center"/>
    </xf>
    <xf numFmtId="0" fontId="38" fillId="33" borderId="0" xfId="0" applyFont="1" applyFill="1" applyAlignment="1">
      <alignment vertical="center"/>
    </xf>
    <xf numFmtId="0" fontId="38" fillId="33" borderId="0" xfId="0" applyFont="1" applyFill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33" borderId="0" xfId="0" applyFont="1" applyFill="1" applyAlignment="1">
      <alignment vertical="center" wrapText="1"/>
    </xf>
    <xf numFmtId="43" fontId="37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4" fontId="14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3" fontId="14" fillId="0" borderId="0" xfId="0" applyNumberFormat="1" applyFont="1" applyAlignment="1">
      <alignment vertical="center"/>
    </xf>
    <xf numFmtId="43" fontId="41" fillId="0" borderId="0" xfId="42" applyFont="1" applyBorder="1" applyAlignment="1">
      <alignment horizontal="center" vertical="center"/>
    </xf>
    <xf numFmtId="43" fontId="40" fillId="33" borderId="0" xfId="42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8" fillId="37" borderId="11" xfId="0" applyFont="1" applyFill="1" applyBorder="1" applyAlignment="1">
      <alignment horizontal="center" vertical="center"/>
    </xf>
    <xf numFmtId="4" fontId="28" fillId="37" borderId="11" xfId="0" applyNumberFormat="1" applyFont="1" applyFill="1" applyBorder="1" applyAlignment="1">
      <alignment horizontal="center" vertical="center"/>
    </xf>
    <xf numFmtId="4" fontId="29" fillId="37" borderId="11" xfId="0" applyNumberFormat="1" applyFont="1" applyFill="1" applyBorder="1" applyAlignment="1">
      <alignment horizontal="right" vertical="center"/>
    </xf>
    <xf numFmtId="0" fontId="27" fillId="37" borderId="11" xfId="0" applyFont="1" applyFill="1" applyBorder="1"/>
    <xf numFmtId="0" fontId="16" fillId="0" borderId="0" xfId="0" applyFont="1"/>
    <xf numFmtId="0" fontId="25" fillId="0" borderId="0" xfId="0" applyFont="1"/>
    <xf numFmtId="49" fontId="24" fillId="0" borderId="0" xfId="0" applyNumberFormat="1" applyFont="1" applyAlignment="1">
      <alignment horizontal="center" vertical="center"/>
    </xf>
    <xf numFmtId="0" fontId="0" fillId="0" borderId="10" xfId="0" applyBorder="1"/>
    <xf numFmtId="0" fontId="0" fillId="0" borderId="0" xfId="0" applyAlignment="1">
      <alignment vertical="center" wrapText="1"/>
    </xf>
    <xf numFmtId="0" fontId="27" fillId="0" borderId="0" xfId="0" applyFont="1"/>
    <xf numFmtId="0" fontId="31" fillId="33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left" vertical="center" wrapText="1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 vertical="center"/>
    </xf>
    <xf numFmtId="0" fontId="18" fillId="37" borderId="11" xfId="0" applyFont="1" applyFill="1" applyBorder="1" applyAlignment="1">
      <alignment horizontal="left" vertical="center" wrapText="1"/>
    </xf>
    <xf numFmtId="0" fontId="19" fillId="37" borderId="11" xfId="0" applyFont="1" applyFill="1" applyBorder="1" applyAlignment="1">
      <alignment horizontal="center" vertical="center"/>
    </xf>
    <xf numFmtId="0" fontId="19" fillId="37" borderId="11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1267251</xdr:colOff>
      <xdr:row>0</xdr:row>
      <xdr:rowOff>0</xdr:rowOff>
    </xdr:from>
    <xdr:to>
      <xdr:col>8</xdr:col>
      <xdr:colOff>608951</xdr:colOff>
      <xdr:row>0</xdr:row>
      <xdr:rowOff>2095500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77812" y="0"/>
          <a:ext cx="4007006" cy="2095500"/>
        </a:xfrm>
        <a:prstGeom prst="rect">
          <a:avLst/>
        </a:prstGeom>
      </xdr:spPr>
    </xdr:pic>
    <xdr:clientData/>
  </xdr:twoCellAnchor>
  <xdr:twoCellAnchor>
    <xdr:from>
      <xdr:col>10</xdr:col>
      <xdr:colOff>122464</xdr:colOff>
      <xdr:row>855</xdr:row>
      <xdr:rowOff>68036</xdr:rowOff>
    </xdr:from>
    <xdr:to>
      <xdr:col>14</xdr:col>
      <xdr:colOff>982629</xdr:colOff>
      <xdr:row>859</xdr:row>
      <xdr:rowOff>94860</xdr:rowOff>
    </xdr:to>
    <xdr:sp macro="" textlink="">
      <xdr:nvSpPr>
        <xdr:cNvPr id="5" name="Rectángulo 12">
          <a:extLst>
            <a:ext uri="{FF2B5EF4-FFF2-40B4-BE49-F238E27FC236}">
              <a16:creationId xmlns:a16="http://schemas.microsoft.com/office/drawing/2014/main" id="{C3B3C312-3513-4BDE-8C08-69ADBBA97404}"/>
            </a:ext>
          </a:extLst>
        </xdr:cNvPr>
        <xdr:cNvSpPr/>
      </xdr:nvSpPr>
      <xdr:spPr>
        <a:xfrm>
          <a:off x="18179143" y="167272607"/>
          <a:ext cx="5377736" cy="9793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EDDY</a:t>
          </a:r>
          <a:r>
            <a:rPr lang="es-DO" sz="14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LEONARDO TERRERO FERMIN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63500</xdr:colOff>
      <xdr:row>855</xdr:row>
      <xdr:rowOff>80963</xdr:rowOff>
    </xdr:from>
    <xdr:to>
      <xdr:col>2</xdr:col>
      <xdr:colOff>163512</xdr:colOff>
      <xdr:row>858</xdr:row>
      <xdr:rowOff>63500</xdr:rowOff>
    </xdr:to>
    <xdr:sp macro="" textlink="">
      <xdr:nvSpPr>
        <xdr:cNvPr id="7" name="Rectángulo 13">
          <a:extLst>
            <a:ext uri="{FF2B5EF4-FFF2-40B4-BE49-F238E27FC236}">
              <a16:creationId xmlns:a16="http://schemas.microsoft.com/office/drawing/2014/main" id="{667B9369-907C-41E8-95F6-7BDCFBF41E4C}"/>
            </a:ext>
          </a:extLst>
        </xdr:cNvPr>
        <xdr:cNvSpPr/>
      </xdr:nvSpPr>
      <xdr:spPr>
        <a:xfrm>
          <a:off x="520700" y="106094213"/>
          <a:ext cx="3700462" cy="7635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</xdr:colOff>
      <xdr:row>853</xdr:row>
      <xdr:rowOff>0</xdr:rowOff>
    </xdr:from>
    <xdr:to>
      <xdr:col>1</xdr:col>
      <xdr:colOff>2637178</xdr:colOff>
      <xdr:row>856</xdr:row>
      <xdr:rowOff>71700</xdr:rowOff>
    </xdr:to>
    <xdr:pic>
      <xdr:nvPicPr>
        <xdr:cNvPr id="8" name="Imagen 19">
          <a:extLst>
            <a:ext uri="{FF2B5EF4-FFF2-40B4-BE49-F238E27FC236}">
              <a16:creationId xmlns:a16="http://schemas.microsoft.com/office/drawing/2014/main" id="{3C6A1FFF-727E-4D11-AAD7-53BBB86A965E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105546525"/>
          <a:ext cx="2637177" cy="643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64"/>
  <sheetViews>
    <sheetView tabSelected="1" topLeftCell="D841" zoomScale="50" zoomScaleNormal="50" zoomScaleSheetLayoutView="70" workbookViewId="0">
      <selection activeCell="K861" sqref="K861"/>
    </sheetView>
  </sheetViews>
  <sheetFormatPr baseColWidth="10" defaultRowHeight="15" x14ac:dyDescent="0.25"/>
  <cols>
    <col min="1" max="1" width="9" customWidth="1"/>
    <col min="2" max="2" width="53.85546875" customWidth="1"/>
    <col min="3" max="3" width="13.42578125" hidden="1" customWidth="1"/>
    <col min="4" max="4" width="59.140625" customWidth="1"/>
    <col min="5" max="5" width="49" customWidth="1"/>
    <col min="6" max="6" width="37.28515625" style="5" customWidth="1"/>
    <col min="7" max="7" width="16" customWidth="1"/>
    <col min="8" max="8" width="16.5703125" style="9" customWidth="1"/>
    <col min="9" max="9" width="13" customWidth="1"/>
    <col min="10" max="10" width="16.85546875" style="9" customWidth="1"/>
    <col min="11" max="12" width="16.85546875" customWidth="1"/>
    <col min="13" max="13" width="16.85546875" style="9" customWidth="1"/>
    <col min="14" max="14" width="16.85546875" customWidth="1"/>
    <col min="15" max="15" width="19.42578125" customWidth="1"/>
    <col min="16" max="16" width="16.85546875" customWidth="1"/>
    <col min="17" max="17" width="19.42578125" customWidth="1"/>
    <col min="18" max="18" width="16.85546875" customWidth="1"/>
    <col min="19" max="19" width="17.7109375" style="1" customWidth="1"/>
  </cols>
  <sheetData>
    <row r="1" spans="1:563" ht="167.25" customHeight="1" x14ac:dyDescent="0.4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</row>
    <row r="2" spans="1:563" ht="27.75" customHeight="1" x14ac:dyDescent="0.25">
      <c r="A2" s="137" t="s">
        <v>1133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563" ht="39" customHeight="1" x14ac:dyDescent="0.25">
      <c r="A3" s="137" t="s">
        <v>1132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1:563" s="16" customFormat="1" ht="46.5" customHeight="1" x14ac:dyDescent="0.25">
      <c r="A4" s="144" t="s">
        <v>1114</v>
      </c>
      <c r="B4" s="143" t="s">
        <v>0</v>
      </c>
      <c r="C4" s="143" t="s">
        <v>857</v>
      </c>
      <c r="D4" s="143" t="s">
        <v>5</v>
      </c>
      <c r="E4" s="143" t="s">
        <v>6</v>
      </c>
      <c r="F4" s="143" t="s">
        <v>858</v>
      </c>
      <c r="G4" s="144" t="s">
        <v>7</v>
      </c>
      <c r="H4" s="144" t="s">
        <v>24</v>
      </c>
      <c r="I4" s="144" t="s">
        <v>2</v>
      </c>
      <c r="J4" s="143" t="s">
        <v>8</v>
      </c>
      <c r="K4" s="143"/>
      <c r="L4" s="143"/>
      <c r="M4" s="143"/>
      <c r="N4" s="143"/>
      <c r="O4" s="143"/>
      <c r="P4" s="143"/>
      <c r="Q4" s="144" t="s">
        <v>9</v>
      </c>
      <c r="R4" s="144"/>
      <c r="S4" s="144" t="s">
        <v>10</v>
      </c>
      <c r="T4" s="144" t="s">
        <v>11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</row>
    <row r="5" spans="1:563" s="16" customFormat="1" ht="48" customHeight="1" x14ac:dyDescent="0.25">
      <c r="A5" s="144"/>
      <c r="B5" s="143"/>
      <c r="C5" s="143"/>
      <c r="D5" s="143"/>
      <c r="E5" s="143"/>
      <c r="F5" s="143"/>
      <c r="G5" s="144"/>
      <c r="H5" s="144"/>
      <c r="I5" s="144"/>
      <c r="J5" s="144" t="s">
        <v>12</v>
      </c>
      <c r="K5" s="144"/>
      <c r="L5" s="144" t="s">
        <v>23</v>
      </c>
      <c r="M5" s="144" t="s">
        <v>18</v>
      </c>
      <c r="N5" s="144"/>
      <c r="O5" s="145" t="s">
        <v>13</v>
      </c>
      <c r="P5" s="144" t="s">
        <v>14</v>
      </c>
      <c r="Q5" s="144" t="s">
        <v>4</v>
      </c>
      <c r="R5" s="144" t="s">
        <v>3</v>
      </c>
      <c r="S5" s="144"/>
      <c r="T5" s="14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</row>
    <row r="6" spans="1:563" s="16" customFormat="1" ht="54" customHeight="1" x14ac:dyDescent="0.25">
      <c r="A6" s="144"/>
      <c r="B6" s="143"/>
      <c r="C6" s="143"/>
      <c r="D6" s="143"/>
      <c r="E6" s="143"/>
      <c r="F6" s="143"/>
      <c r="G6" s="144"/>
      <c r="H6" s="144"/>
      <c r="I6" s="144"/>
      <c r="J6" s="65" t="s">
        <v>976</v>
      </c>
      <c r="K6" s="65" t="s">
        <v>15</v>
      </c>
      <c r="L6" s="144"/>
      <c r="M6" s="65" t="s">
        <v>16</v>
      </c>
      <c r="N6" s="65" t="s">
        <v>17</v>
      </c>
      <c r="O6" s="145"/>
      <c r="P6" s="144"/>
      <c r="Q6" s="144"/>
      <c r="R6" s="144"/>
      <c r="S6" s="144"/>
      <c r="T6" s="144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</row>
    <row r="7" spans="1:563" s="9" customFormat="1" x14ac:dyDescent="0.25">
      <c r="A7" s="38">
        <v>1</v>
      </c>
      <c r="B7" s="19" t="s">
        <v>1125</v>
      </c>
      <c r="C7" s="19" t="s">
        <v>860</v>
      </c>
      <c r="D7" s="19" t="s">
        <v>1092</v>
      </c>
      <c r="E7" s="19" t="s">
        <v>92</v>
      </c>
      <c r="F7" s="20" t="s">
        <v>867</v>
      </c>
      <c r="G7" s="21">
        <v>300000</v>
      </c>
      <c r="H7" s="21">
        <v>59959.58</v>
      </c>
      <c r="I7" s="22">
        <v>25</v>
      </c>
      <c r="J7" s="49">
        <v>8610</v>
      </c>
      <c r="K7" s="43">
        <f t="shared" ref="K7:K62" si="0">+G7*7.1%</f>
        <v>21299.999999999996</v>
      </c>
      <c r="L7" s="32">
        <v>851.51</v>
      </c>
      <c r="M7" s="48">
        <v>5883.16</v>
      </c>
      <c r="N7" s="22">
        <v>13720.92</v>
      </c>
      <c r="O7" s="22"/>
      <c r="P7" s="22">
        <f t="shared" ref="P7:P29" si="1">+J7+M7</f>
        <v>14493.16</v>
      </c>
      <c r="Q7" s="22">
        <f t="shared" ref="Q7:Q70" si="2">+H7+I7+J7+M7+O7</f>
        <v>74477.740000000005</v>
      </c>
      <c r="R7" s="22">
        <f t="shared" ref="R7:R70" si="3">+K7+L7+N7</f>
        <v>35872.429999999993</v>
      </c>
      <c r="S7" s="22">
        <f t="shared" ref="S7:S29" si="4">+G7-Q7</f>
        <v>225522.26</v>
      </c>
      <c r="T7" s="33" t="s">
        <v>41</v>
      </c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</row>
    <row r="8" spans="1:563" s="9" customFormat="1" x14ac:dyDescent="0.25">
      <c r="A8" s="38">
        <v>2</v>
      </c>
      <c r="B8" s="19" t="s">
        <v>68</v>
      </c>
      <c r="C8" s="19" t="s">
        <v>860</v>
      </c>
      <c r="D8" s="19" t="s">
        <v>1092</v>
      </c>
      <c r="E8" s="19" t="s">
        <v>93</v>
      </c>
      <c r="F8" s="20" t="s">
        <v>867</v>
      </c>
      <c r="G8" s="21">
        <v>230000</v>
      </c>
      <c r="H8" s="21">
        <v>42961.83</v>
      </c>
      <c r="I8" s="22">
        <v>25</v>
      </c>
      <c r="J8" s="49">
        <v>6601</v>
      </c>
      <c r="K8" s="43">
        <f t="shared" si="0"/>
        <v>16329.999999999998</v>
      </c>
      <c r="L8" s="32">
        <v>851.51</v>
      </c>
      <c r="M8" s="48">
        <v>5883.16</v>
      </c>
      <c r="N8" s="22">
        <v>13720.92</v>
      </c>
      <c r="O8" s="22"/>
      <c r="P8" s="22">
        <f t="shared" si="1"/>
        <v>12484.16</v>
      </c>
      <c r="Q8" s="22">
        <f t="shared" si="2"/>
        <v>55470.990000000005</v>
      </c>
      <c r="R8" s="22">
        <f t="shared" si="3"/>
        <v>30902.43</v>
      </c>
      <c r="S8" s="22">
        <f t="shared" si="4"/>
        <v>174529.01</v>
      </c>
      <c r="T8" s="33" t="s">
        <v>41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</row>
    <row r="9" spans="1:563" s="9" customFormat="1" x14ac:dyDescent="0.25">
      <c r="A9" s="38">
        <v>3</v>
      </c>
      <c r="B9" s="19" t="s">
        <v>69</v>
      </c>
      <c r="C9" s="19" t="s">
        <v>860</v>
      </c>
      <c r="D9" s="19" t="s">
        <v>1092</v>
      </c>
      <c r="E9" s="19" t="s">
        <v>93</v>
      </c>
      <c r="F9" s="20" t="s">
        <v>867</v>
      </c>
      <c r="G9" s="21">
        <v>230000</v>
      </c>
      <c r="H9" s="21">
        <v>42961.83</v>
      </c>
      <c r="I9" s="22">
        <v>25</v>
      </c>
      <c r="J9" s="49">
        <v>6601</v>
      </c>
      <c r="K9" s="43">
        <f t="shared" si="0"/>
        <v>16329.999999999998</v>
      </c>
      <c r="L9" s="32">
        <v>851.51</v>
      </c>
      <c r="M9" s="48">
        <v>5883.16</v>
      </c>
      <c r="N9" s="22">
        <v>13720.92</v>
      </c>
      <c r="O9" s="22"/>
      <c r="P9" s="22">
        <f t="shared" si="1"/>
        <v>12484.16</v>
      </c>
      <c r="Q9" s="22">
        <f t="shared" si="2"/>
        <v>55470.990000000005</v>
      </c>
      <c r="R9" s="22">
        <f t="shared" si="3"/>
        <v>30902.43</v>
      </c>
      <c r="S9" s="22">
        <f t="shared" si="4"/>
        <v>174529.01</v>
      </c>
      <c r="T9" s="33" t="s">
        <v>41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</row>
    <row r="10" spans="1:563" s="9" customFormat="1" x14ac:dyDescent="0.25">
      <c r="A10" s="38">
        <v>4</v>
      </c>
      <c r="B10" s="19" t="s">
        <v>70</v>
      </c>
      <c r="C10" s="19" t="s">
        <v>859</v>
      </c>
      <c r="D10" s="19" t="s">
        <v>1092</v>
      </c>
      <c r="E10" s="19" t="s">
        <v>93</v>
      </c>
      <c r="F10" s="20" t="s">
        <v>867</v>
      </c>
      <c r="G10" s="21">
        <v>230000</v>
      </c>
      <c r="H10" s="21">
        <v>42961.83</v>
      </c>
      <c r="I10" s="22">
        <v>25</v>
      </c>
      <c r="J10" s="49">
        <v>6601</v>
      </c>
      <c r="K10" s="43">
        <f t="shared" si="0"/>
        <v>16329.999999999998</v>
      </c>
      <c r="L10" s="32">
        <v>851.51</v>
      </c>
      <c r="M10" s="48">
        <v>5883.16</v>
      </c>
      <c r="N10" s="22">
        <v>13720.92</v>
      </c>
      <c r="O10" s="22"/>
      <c r="P10" s="22">
        <f t="shared" si="1"/>
        <v>12484.16</v>
      </c>
      <c r="Q10" s="22">
        <f t="shared" si="2"/>
        <v>55470.990000000005</v>
      </c>
      <c r="R10" s="22">
        <f t="shared" si="3"/>
        <v>30902.43</v>
      </c>
      <c r="S10" s="22">
        <f t="shared" si="4"/>
        <v>174529.01</v>
      </c>
      <c r="T10" s="33" t="s">
        <v>41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</row>
    <row r="11" spans="1:563" s="9" customFormat="1" x14ac:dyDescent="0.25">
      <c r="A11" s="38">
        <v>5</v>
      </c>
      <c r="B11" s="19" t="s">
        <v>71</v>
      </c>
      <c r="C11" s="19" t="s">
        <v>860</v>
      </c>
      <c r="D11" s="19" t="s">
        <v>1092</v>
      </c>
      <c r="E11" s="19" t="s">
        <v>93</v>
      </c>
      <c r="F11" s="20" t="s">
        <v>867</v>
      </c>
      <c r="G11" s="21">
        <v>230000</v>
      </c>
      <c r="H11" s="21">
        <v>42961.83</v>
      </c>
      <c r="I11" s="22">
        <v>25</v>
      </c>
      <c r="J11" s="49">
        <v>6601</v>
      </c>
      <c r="K11" s="43">
        <f t="shared" si="0"/>
        <v>16329.999999999998</v>
      </c>
      <c r="L11" s="32">
        <v>851.51</v>
      </c>
      <c r="M11" s="48">
        <v>5883.16</v>
      </c>
      <c r="N11" s="22">
        <v>13720.92</v>
      </c>
      <c r="O11" s="22"/>
      <c r="P11" s="22">
        <f t="shared" si="1"/>
        <v>12484.16</v>
      </c>
      <c r="Q11" s="22">
        <f t="shared" si="2"/>
        <v>55470.990000000005</v>
      </c>
      <c r="R11" s="22">
        <f t="shared" si="3"/>
        <v>30902.43</v>
      </c>
      <c r="S11" s="22">
        <f t="shared" si="4"/>
        <v>174529.01</v>
      </c>
      <c r="T11" s="33" t="s">
        <v>41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</row>
    <row r="12" spans="1:563" s="9" customFormat="1" x14ac:dyDescent="0.25">
      <c r="A12" s="38">
        <v>6</v>
      </c>
      <c r="B12" s="19" t="s">
        <v>72</v>
      </c>
      <c r="C12" s="19" t="s">
        <v>859</v>
      </c>
      <c r="D12" s="19" t="s">
        <v>1092</v>
      </c>
      <c r="E12" s="19" t="s">
        <v>93</v>
      </c>
      <c r="F12" s="20" t="s">
        <v>867</v>
      </c>
      <c r="G12" s="21">
        <v>230000</v>
      </c>
      <c r="H12" s="21">
        <v>42961.83</v>
      </c>
      <c r="I12" s="22">
        <v>25</v>
      </c>
      <c r="J12" s="49">
        <v>6601</v>
      </c>
      <c r="K12" s="43">
        <f t="shared" si="0"/>
        <v>16329.999999999998</v>
      </c>
      <c r="L12" s="32">
        <v>851.51</v>
      </c>
      <c r="M12" s="48">
        <v>5883.16</v>
      </c>
      <c r="N12" s="22">
        <v>13720.92</v>
      </c>
      <c r="O12" s="22"/>
      <c r="P12" s="22">
        <f t="shared" si="1"/>
        <v>12484.16</v>
      </c>
      <c r="Q12" s="22">
        <f t="shared" si="2"/>
        <v>55470.990000000005</v>
      </c>
      <c r="R12" s="22">
        <f t="shared" si="3"/>
        <v>30902.43</v>
      </c>
      <c r="S12" s="22">
        <f t="shared" si="4"/>
        <v>174529.01</v>
      </c>
      <c r="T12" s="33" t="s">
        <v>41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</row>
    <row r="13" spans="1:563" s="9" customFormat="1" x14ac:dyDescent="0.25">
      <c r="A13" s="38">
        <v>7</v>
      </c>
      <c r="B13" s="19" t="s">
        <v>73</v>
      </c>
      <c r="C13" s="19" t="s">
        <v>859</v>
      </c>
      <c r="D13" s="19" t="s">
        <v>1092</v>
      </c>
      <c r="E13" s="19" t="s">
        <v>93</v>
      </c>
      <c r="F13" s="20" t="s">
        <v>867</v>
      </c>
      <c r="G13" s="21">
        <v>230000</v>
      </c>
      <c r="H13" s="21">
        <v>42961.83</v>
      </c>
      <c r="I13" s="22">
        <v>25</v>
      </c>
      <c r="J13" s="49">
        <v>6601</v>
      </c>
      <c r="K13" s="43">
        <f t="shared" si="0"/>
        <v>16329.999999999998</v>
      </c>
      <c r="L13" s="32">
        <v>851.51</v>
      </c>
      <c r="M13" s="48">
        <v>5883.16</v>
      </c>
      <c r="N13" s="22">
        <v>13720.92</v>
      </c>
      <c r="O13" s="22"/>
      <c r="P13" s="22">
        <f t="shared" si="1"/>
        <v>12484.16</v>
      </c>
      <c r="Q13" s="22">
        <f t="shared" si="2"/>
        <v>55470.990000000005</v>
      </c>
      <c r="R13" s="22">
        <f t="shared" si="3"/>
        <v>30902.43</v>
      </c>
      <c r="S13" s="22">
        <f t="shared" si="4"/>
        <v>174529.01</v>
      </c>
      <c r="T13" s="33" t="s">
        <v>41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</row>
    <row r="14" spans="1:563" s="9" customFormat="1" x14ac:dyDescent="0.25">
      <c r="A14" s="38">
        <v>8</v>
      </c>
      <c r="B14" s="19" t="s">
        <v>78</v>
      </c>
      <c r="C14" s="19" t="s">
        <v>859</v>
      </c>
      <c r="D14" s="19" t="s">
        <v>1092</v>
      </c>
      <c r="E14" s="19" t="s">
        <v>97</v>
      </c>
      <c r="F14" s="20" t="s">
        <v>867</v>
      </c>
      <c r="G14" s="21">
        <v>195000</v>
      </c>
      <c r="H14" s="21">
        <v>34034.089999999997</v>
      </c>
      <c r="I14" s="22">
        <v>25</v>
      </c>
      <c r="J14" s="49">
        <v>5596.5</v>
      </c>
      <c r="K14" s="43">
        <f t="shared" si="0"/>
        <v>13844.999999999998</v>
      </c>
      <c r="L14" s="32">
        <v>851.51</v>
      </c>
      <c r="M14" s="48">
        <v>5883.16</v>
      </c>
      <c r="N14" s="22">
        <v>13720.92</v>
      </c>
      <c r="O14" s="22"/>
      <c r="P14" s="22">
        <f t="shared" si="1"/>
        <v>11479.66</v>
      </c>
      <c r="Q14" s="22">
        <f t="shared" si="2"/>
        <v>45538.75</v>
      </c>
      <c r="R14" s="22">
        <f t="shared" si="3"/>
        <v>28417.43</v>
      </c>
      <c r="S14" s="22">
        <f t="shared" si="4"/>
        <v>149461.25</v>
      </c>
      <c r="T14" s="33" t="s">
        <v>41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</row>
    <row r="15" spans="1:563" s="9" customFormat="1" x14ac:dyDescent="0.25">
      <c r="A15" s="38">
        <v>9</v>
      </c>
      <c r="B15" s="19" t="s">
        <v>86</v>
      </c>
      <c r="C15" s="19" t="s">
        <v>860</v>
      </c>
      <c r="D15" s="19" t="s">
        <v>1092</v>
      </c>
      <c r="E15" s="19" t="s">
        <v>96</v>
      </c>
      <c r="F15" s="20" t="s">
        <v>868</v>
      </c>
      <c r="G15" s="21">
        <v>110000</v>
      </c>
      <c r="H15" s="21">
        <v>14457.62</v>
      </c>
      <c r="I15" s="22">
        <v>25</v>
      </c>
      <c r="J15" s="49">
        <v>3157</v>
      </c>
      <c r="K15" s="43">
        <f t="shared" si="0"/>
        <v>7809.9999999999991</v>
      </c>
      <c r="L15" s="32">
        <v>851.51</v>
      </c>
      <c r="M15" s="48">
        <v>3344</v>
      </c>
      <c r="N15" s="22">
        <f t="shared" ref="N15:N62" si="5">+G15*7.09%</f>
        <v>7799.0000000000009</v>
      </c>
      <c r="O15" s="22"/>
      <c r="P15" s="22">
        <f t="shared" si="1"/>
        <v>6501</v>
      </c>
      <c r="Q15" s="22">
        <f t="shared" si="2"/>
        <v>20983.620000000003</v>
      </c>
      <c r="R15" s="22">
        <f t="shared" si="3"/>
        <v>16460.509999999998</v>
      </c>
      <c r="S15" s="22">
        <f t="shared" si="4"/>
        <v>89016.38</v>
      </c>
      <c r="T15" s="33" t="s">
        <v>41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</row>
    <row r="16" spans="1:563" s="9" customFormat="1" x14ac:dyDescent="0.25">
      <c r="A16" s="38">
        <v>10</v>
      </c>
      <c r="B16" s="19" t="s">
        <v>1065</v>
      </c>
      <c r="C16" s="19" t="s">
        <v>859</v>
      </c>
      <c r="D16" s="19" t="s">
        <v>1092</v>
      </c>
      <c r="E16" s="19" t="s">
        <v>1066</v>
      </c>
      <c r="F16" s="20" t="s">
        <v>1067</v>
      </c>
      <c r="G16" s="21">
        <v>135000</v>
      </c>
      <c r="H16" s="21">
        <v>20338.240000000002</v>
      </c>
      <c r="I16" s="22">
        <v>25</v>
      </c>
      <c r="J16" s="49">
        <v>3874.5</v>
      </c>
      <c r="K16" s="43">
        <f t="shared" si="0"/>
        <v>9585</v>
      </c>
      <c r="L16" s="32">
        <v>851.51</v>
      </c>
      <c r="M16" s="48">
        <v>4104</v>
      </c>
      <c r="N16" s="22">
        <f t="shared" si="5"/>
        <v>9571.5</v>
      </c>
      <c r="O16" s="22"/>
      <c r="P16" s="22">
        <f t="shared" si="1"/>
        <v>7978.5</v>
      </c>
      <c r="Q16" s="22">
        <f t="shared" si="2"/>
        <v>28341.74</v>
      </c>
      <c r="R16" s="22">
        <f t="shared" si="3"/>
        <v>20008.010000000002</v>
      </c>
      <c r="S16" s="22">
        <f t="shared" si="4"/>
        <v>106658.26</v>
      </c>
      <c r="T16" s="33" t="s">
        <v>41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</row>
    <row r="17" spans="1:563" s="18" customFormat="1" x14ac:dyDescent="0.25">
      <c r="A17" s="38">
        <v>11</v>
      </c>
      <c r="B17" s="19" t="s">
        <v>1036</v>
      </c>
      <c r="C17" s="19" t="s">
        <v>859</v>
      </c>
      <c r="D17" s="19" t="s">
        <v>1092</v>
      </c>
      <c r="E17" s="19" t="s">
        <v>1037</v>
      </c>
      <c r="F17" s="20" t="s">
        <v>867</v>
      </c>
      <c r="G17" s="21">
        <v>110000</v>
      </c>
      <c r="H17" s="60">
        <v>14457.62</v>
      </c>
      <c r="I17" s="22">
        <v>25</v>
      </c>
      <c r="J17" s="49">
        <v>3157</v>
      </c>
      <c r="K17" s="43">
        <f>+G17*7.1%</f>
        <v>7809.9999999999991</v>
      </c>
      <c r="L17" s="32">
        <v>851.51</v>
      </c>
      <c r="M17" s="48">
        <v>3344</v>
      </c>
      <c r="N17" s="22">
        <f>+G17*7.09%</f>
        <v>7799.0000000000009</v>
      </c>
      <c r="O17" s="22"/>
      <c r="P17" s="22">
        <f>+J17+M17</f>
        <v>6501</v>
      </c>
      <c r="Q17" s="22">
        <f t="shared" si="2"/>
        <v>20983.620000000003</v>
      </c>
      <c r="R17" s="22">
        <f t="shared" si="3"/>
        <v>16460.509999999998</v>
      </c>
      <c r="S17" s="22">
        <f>+G17-Q17</f>
        <v>89016.38</v>
      </c>
      <c r="T17" s="33" t="s">
        <v>41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</row>
    <row r="18" spans="1:563" s="9" customFormat="1" x14ac:dyDescent="0.25">
      <c r="A18" s="38">
        <v>12</v>
      </c>
      <c r="B18" s="19" t="s">
        <v>1116</v>
      </c>
      <c r="C18" s="19" t="s">
        <v>860</v>
      </c>
      <c r="D18" s="19" t="s">
        <v>1092</v>
      </c>
      <c r="E18" s="19" t="s">
        <v>96</v>
      </c>
      <c r="F18" s="20" t="s">
        <v>867</v>
      </c>
      <c r="G18" s="21">
        <v>145000</v>
      </c>
      <c r="H18" s="21">
        <v>22690.49</v>
      </c>
      <c r="I18" s="22">
        <v>25</v>
      </c>
      <c r="J18" s="49">
        <v>4161.5</v>
      </c>
      <c r="K18" s="43">
        <f t="shared" si="0"/>
        <v>10294.999999999998</v>
      </c>
      <c r="L18" s="32">
        <v>851.51</v>
      </c>
      <c r="M18" s="48">
        <v>4408</v>
      </c>
      <c r="N18" s="22">
        <f t="shared" si="5"/>
        <v>10280.5</v>
      </c>
      <c r="O18" s="22"/>
      <c r="P18" s="22">
        <f t="shared" si="1"/>
        <v>8569.5</v>
      </c>
      <c r="Q18" s="22">
        <f t="shared" si="2"/>
        <v>31284.99</v>
      </c>
      <c r="R18" s="22">
        <f t="shared" si="3"/>
        <v>21427.01</v>
      </c>
      <c r="S18" s="22">
        <f t="shared" si="4"/>
        <v>113715.01</v>
      </c>
      <c r="T18" s="33" t="s">
        <v>41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</row>
    <row r="19" spans="1:563" s="9" customFormat="1" x14ac:dyDescent="0.25">
      <c r="A19" s="38">
        <v>13</v>
      </c>
      <c r="B19" s="19" t="s">
        <v>805</v>
      </c>
      <c r="C19" s="19" t="s">
        <v>860</v>
      </c>
      <c r="D19" s="19" t="s">
        <v>1092</v>
      </c>
      <c r="E19" s="19" t="s">
        <v>806</v>
      </c>
      <c r="F19" s="20" t="s">
        <v>867</v>
      </c>
      <c r="G19" s="21">
        <v>100000</v>
      </c>
      <c r="H19" s="21">
        <v>12105.37</v>
      </c>
      <c r="I19" s="22">
        <v>25</v>
      </c>
      <c r="J19" s="49">
        <v>2870</v>
      </c>
      <c r="K19" s="43">
        <f t="shared" ref="K19:K24" si="6">+G19*7.1%</f>
        <v>7099.9999999999991</v>
      </c>
      <c r="L19" s="32">
        <v>851.51</v>
      </c>
      <c r="M19" s="48">
        <v>3040</v>
      </c>
      <c r="N19" s="22">
        <f t="shared" ref="N19:N24" si="7">+G19*7.09%</f>
        <v>7090.0000000000009</v>
      </c>
      <c r="O19" s="22"/>
      <c r="P19" s="22">
        <f t="shared" ref="P19:P24" si="8">+J19+M19</f>
        <v>5910</v>
      </c>
      <c r="Q19" s="22">
        <f t="shared" si="2"/>
        <v>18040.370000000003</v>
      </c>
      <c r="R19" s="22">
        <f t="shared" si="3"/>
        <v>15041.51</v>
      </c>
      <c r="S19" s="22">
        <f t="shared" ref="S19:S24" si="9">+G19-Q19</f>
        <v>81959.63</v>
      </c>
      <c r="T19" s="33" t="s">
        <v>41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</row>
    <row r="20" spans="1:563" s="9" customFormat="1" x14ac:dyDescent="0.25">
      <c r="A20" s="38">
        <v>14</v>
      </c>
      <c r="B20" s="19" t="s">
        <v>972</v>
      </c>
      <c r="C20" s="19" t="s">
        <v>859</v>
      </c>
      <c r="D20" s="19" t="s">
        <v>1092</v>
      </c>
      <c r="E20" s="19" t="s">
        <v>918</v>
      </c>
      <c r="F20" s="20" t="s">
        <v>867</v>
      </c>
      <c r="G20" s="21">
        <v>100000</v>
      </c>
      <c r="H20" s="21">
        <v>12105.37</v>
      </c>
      <c r="I20" s="22">
        <v>25</v>
      </c>
      <c r="J20" s="49">
        <v>2870</v>
      </c>
      <c r="K20" s="43">
        <f t="shared" si="6"/>
        <v>7099.9999999999991</v>
      </c>
      <c r="L20" s="32">
        <v>851.51</v>
      </c>
      <c r="M20" s="48">
        <v>3040</v>
      </c>
      <c r="N20" s="22">
        <f t="shared" si="7"/>
        <v>7090.0000000000009</v>
      </c>
      <c r="O20" s="22"/>
      <c r="P20" s="22">
        <f t="shared" si="8"/>
        <v>5910</v>
      </c>
      <c r="Q20" s="22">
        <f t="shared" si="2"/>
        <v>18040.370000000003</v>
      </c>
      <c r="R20" s="22">
        <f t="shared" si="3"/>
        <v>15041.51</v>
      </c>
      <c r="S20" s="22">
        <f t="shared" si="9"/>
        <v>81959.63</v>
      </c>
      <c r="T20" s="33" t="s">
        <v>41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</row>
    <row r="21" spans="1:563" s="9" customFormat="1" x14ac:dyDescent="0.25">
      <c r="A21" s="38">
        <v>15</v>
      </c>
      <c r="B21" s="19" t="s">
        <v>75</v>
      </c>
      <c r="C21" s="19" t="s">
        <v>860</v>
      </c>
      <c r="D21" s="19" t="s">
        <v>1092</v>
      </c>
      <c r="E21" s="19" t="s">
        <v>90</v>
      </c>
      <c r="F21" s="20" t="s">
        <v>867</v>
      </c>
      <c r="G21" s="21">
        <v>145000</v>
      </c>
      <c r="H21" s="21">
        <v>22690.49</v>
      </c>
      <c r="I21" s="22">
        <v>25</v>
      </c>
      <c r="J21" s="49">
        <v>4161.5</v>
      </c>
      <c r="K21" s="43">
        <f t="shared" si="6"/>
        <v>10294.999999999998</v>
      </c>
      <c r="L21" s="32">
        <v>851.51</v>
      </c>
      <c r="M21" s="48">
        <v>4408</v>
      </c>
      <c r="N21" s="22">
        <f t="shared" si="7"/>
        <v>10280.5</v>
      </c>
      <c r="O21" s="22"/>
      <c r="P21" s="22">
        <f t="shared" si="8"/>
        <v>8569.5</v>
      </c>
      <c r="Q21" s="22">
        <f t="shared" si="2"/>
        <v>31284.99</v>
      </c>
      <c r="R21" s="22">
        <f t="shared" si="3"/>
        <v>21427.01</v>
      </c>
      <c r="S21" s="22">
        <f t="shared" si="9"/>
        <v>113715.01</v>
      </c>
      <c r="T21" s="33" t="s">
        <v>41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</row>
    <row r="22" spans="1:563" s="9" customFormat="1" x14ac:dyDescent="0.25">
      <c r="A22" s="38">
        <v>16</v>
      </c>
      <c r="B22" s="19" t="s">
        <v>76</v>
      </c>
      <c r="C22" s="19" t="s">
        <v>859</v>
      </c>
      <c r="D22" s="19" t="s">
        <v>1092</v>
      </c>
      <c r="E22" s="19" t="s">
        <v>95</v>
      </c>
      <c r="F22" s="20" t="s">
        <v>867</v>
      </c>
      <c r="G22" s="21">
        <v>50000</v>
      </c>
      <c r="H22" s="21">
        <v>1854</v>
      </c>
      <c r="I22" s="22">
        <v>25</v>
      </c>
      <c r="J22" s="49">
        <v>1435</v>
      </c>
      <c r="K22" s="43">
        <f t="shared" si="6"/>
        <v>3549.9999999999995</v>
      </c>
      <c r="L22" s="32">
        <f t="shared" ref="L22:L24" si="10">+G22*1.1%</f>
        <v>550</v>
      </c>
      <c r="M22" s="48">
        <v>1520</v>
      </c>
      <c r="N22" s="22">
        <f t="shared" si="7"/>
        <v>3545.0000000000005</v>
      </c>
      <c r="O22" s="22"/>
      <c r="P22" s="22">
        <f t="shared" si="8"/>
        <v>2955</v>
      </c>
      <c r="Q22" s="22">
        <f t="shared" si="2"/>
        <v>4834</v>
      </c>
      <c r="R22" s="22">
        <f t="shared" si="3"/>
        <v>7645</v>
      </c>
      <c r="S22" s="22">
        <f t="shared" si="9"/>
        <v>45166</v>
      </c>
      <c r="T22" s="33" t="s">
        <v>41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</row>
    <row r="23" spans="1:563" s="9" customFormat="1" x14ac:dyDescent="0.25">
      <c r="A23" s="38">
        <v>17</v>
      </c>
      <c r="B23" s="19" t="s">
        <v>80</v>
      </c>
      <c r="C23" s="19" t="s">
        <v>859</v>
      </c>
      <c r="D23" s="19" t="s">
        <v>1092</v>
      </c>
      <c r="E23" s="19" t="s">
        <v>95</v>
      </c>
      <c r="F23" s="20" t="s">
        <v>867</v>
      </c>
      <c r="G23" s="21">
        <v>50000</v>
      </c>
      <c r="H23" s="21">
        <v>1854</v>
      </c>
      <c r="I23" s="22">
        <v>25</v>
      </c>
      <c r="J23" s="49">
        <v>1435</v>
      </c>
      <c r="K23" s="43">
        <f t="shared" si="6"/>
        <v>3549.9999999999995</v>
      </c>
      <c r="L23" s="32">
        <f t="shared" si="10"/>
        <v>550</v>
      </c>
      <c r="M23" s="48">
        <v>1520</v>
      </c>
      <c r="N23" s="22">
        <f t="shared" si="7"/>
        <v>3545.0000000000005</v>
      </c>
      <c r="O23" s="22"/>
      <c r="P23" s="22">
        <f t="shared" si="8"/>
        <v>2955</v>
      </c>
      <c r="Q23" s="22">
        <f t="shared" si="2"/>
        <v>4834</v>
      </c>
      <c r="R23" s="22">
        <f t="shared" si="3"/>
        <v>7645</v>
      </c>
      <c r="S23" s="22">
        <f t="shared" si="9"/>
        <v>45166</v>
      </c>
      <c r="T23" s="33" t="s">
        <v>41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</row>
    <row r="24" spans="1:563" s="9" customFormat="1" x14ac:dyDescent="0.25">
      <c r="A24" s="38">
        <v>18</v>
      </c>
      <c r="B24" s="19" t="s">
        <v>84</v>
      </c>
      <c r="C24" s="19" t="s">
        <v>859</v>
      </c>
      <c r="D24" s="19" t="s">
        <v>1092</v>
      </c>
      <c r="E24" s="19" t="s">
        <v>95</v>
      </c>
      <c r="F24" s="20" t="s">
        <v>867</v>
      </c>
      <c r="G24" s="21">
        <v>50000</v>
      </c>
      <c r="H24" s="21">
        <v>1854</v>
      </c>
      <c r="I24" s="22">
        <v>25</v>
      </c>
      <c r="J24" s="49">
        <v>1435</v>
      </c>
      <c r="K24" s="43">
        <f t="shared" si="6"/>
        <v>3549.9999999999995</v>
      </c>
      <c r="L24" s="32">
        <f t="shared" si="10"/>
        <v>550</v>
      </c>
      <c r="M24" s="48">
        <v>1520</v>
      </c>
      <c r="N24" s="22">
        <f t="shared" si="7"/>
        <v>3545.0000000000005</v>
      </c>
      <c r="O24" s="22"/>
      <c r="P24" s="22">
        <f t="shared" si="8"/>
        <v>2955</v>
      </c>
      <c r="Q24" s="22">
        <f t="shared" si="2"/>
        <v>4834</v>
      </c>
      <c r="R24" s="22">
        <f t="shared" si="3"/>
        <v>7645</v>
      </c>
      <c r="S24" s="22">
        <f t="shared" si="9"/>
        <v>45166</v>
      </c>
      <c r="T24" s="33" t="s">
        <v>41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</row>
    <row r="25" spans="1:563" s="9" customFormat="1" x14ac:dyDescent="0.25">
      <c r="A25" s="38">
        <v>19</v>
      </c>
      <c r="B25" s="19" t="s">
        <v>941</v>
      </c>
      <c r="C25" s="19" t="s">
        <v>859</v>
      </c>
      <c r="D25" s="19" t="s">
        <v>1092</v>
      </c>
      <c r="E25" s="19" t="s">
        <v>111</v>
      </c>
      <c r="F25" s="20" t="s">
        <v>867</v>
      </c>
      <c r="G25" s="21">
        <v>35000</v>
      </c>
      <c r="H25" s="19">
        <v>0</v>
      </c>
      <c r="I25" s="22">
        <v>25</v>
      </c>
      <c r="J25" s="49">
        <v>1004.5</v>
      </c>
      <c r="K25" s="43">
        <f t="shared" si="0"/>
        <v>2485</v>
      </c>
      <c r="L25" s="32">
        <f t="shared" ref="L25:L62" si="11">+G25*1.1%</f>
        <v>385.00000000000006</v>
      </c>
      <c r="M25" s="48">
        <v>1064</v>
      </c>
      <c r="N25" s="22">
        <f t="shared" si="5"/>
        <v>2481.5</v>
      </c>
      <c r="O25" s="22"/>
      <c r="P25" s="22">
        <f t="shared" si="1"/>
        <v>2068.5</v>
      </c>
      <c r="Q25" s="22">
        <f t="shared" si="2"/>
        <v>2093.5</v>
      </c>
      <c r="R25" s="22">
        <f t="shared" si="3"/>
        <v>5351.5</v>
      </c>
      <c r="S25" s="22">
        <f t="shared" si="4"/>
        <v>32906.5</v>
      </c>
      <c r="T25" s="33" t="s">
        <v>41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</row>
    <row r="26" spans="1:563" s="9" customFormat="1" x14ac:dyDescent="0.25">
      <c r="A26" s="38">
        <v>20</v>
      </c>
      <c r="B26" s="19" t="s">
        <v>810</v>
      </c>
      <c r="C26" s="19" t="s">
        <v>859</v>
      </c>
      <c r="D26" s="19" t="s">
        <v>1092</v>
      </c>
      <c r="E26" s="19" t="s">
        <v>91</v>
      </c>
      <c r="F26" s="20" t="s">
        <v>867</v>
      </c>
      <c r="G26" s="21">
        <v>50000</v>
      </c>
      <c r="H26" s="42">
        <v>1854</v>
      </c>
      <c r="I26" s="22">
        <v>25</v>
      </c>
      <c r="J26" s="49">
        <v>1435</v>
      </c>
      <c r="K26" s="43">
        <f t="shared" si="0"/>
        <v>3549.9999999999995</v>
      </c>
      <c r="L26" s="32">
        <f t="shared" si="11"/>
        <v>550</v>
      </c>
      <c r="M26" s="48">
        <v>1520</v>
      </c>
      <c r="N26" s="22">
        <f t="shared" si="5"/>
        <v>3545.0000000000005</v>
      </c>
      <c r="O26" s="22"/>
      <c r="P26" s="22">
        <f t="shared" si="1"/>
        <v>2955</v>
      </c>
      <c r="Q26" s="22">
        <f t="shared" si="2"/>
        <v>4834</v>
      </c>
      <c r="R26" s="22">
        <f t="shared" si="3"/>
        <v>7645</v>
      </c>
      <c r="S26" s="22">
        <f t="shared" si="4"/>
        <v>45166</v>
      </c>
      <c r="T26" s="33" t="s">
        <v>41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</row>
    <row r="27" spans="1:563" s="9" customFormat="1" x14ac:dyDescent="0.25">
      <c r="A27" s="38">
        <v>21</v>
      </c>
      <c r="B27" s="19" t="s">
        <v>1119</v>
      </c>
      <c r="C27" s="19" t="s">
        <v>859</v>
      </c>
      <c r="D27" s="19" t="s">
        <v>1092</v>
      </c>
      <c r="E27" s="19" t="s">
        <v>91</v>
      </c>
      <c r="F27" s="20" t="s">
        <v>867</v>
      </c>
      <c r="G27" s="21">
        <v>50000</v>
      </c>
      <c r="H27" s="42">
        <v>1854</v>
      </c>
      <c r="I27" s="22">
        <v>25</v>
      </c>
      <c r="J27" s="49">
        <v>1435</v>
      </c>
      <c r="K27" s="43">
        <f t="shared" si="0"/>
        <v>3549.9999999999995</v>
      </c>
      <c r="L27" s="32">
        <f t="shared" si="11"/>
        <v>550</v>
      </c>
      <c r="M27" s="48">
        <v>1520</v>
      </c>
      <c r="N27" s="22">
        <f t="shared" si="5"/>
        <v>3545.0000000000005</v>
      </c>
      <c r="O27" s="22"/>
      <c r="P27" s="22">
        <f t="shared" si="1"/>
        <v>2955</v>
      </c>
      <c r="Q27" s="22">
        <f t="shared" si="2"/>
        <v>4834</v>
      </c>
      <c r="R27" s="22">
        <f t="shared" si="3"/>
        <v>7645</v>
      </c>
      <c r="S27" s="22">
        <f t="shared" si="4"/>
        <v>45166</v>
      </c>
      <c r="T27" s="33" t="s">
        <v>41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</row>
    <row r="28" spans="1:563" s="9" customFormat="1" x14ac:dyDescent="0.25">
      <c r="A28" s="38">
        <v>22</v>
      </c>
      <c r="B28" s="19" t="s">
        <v>986</v>
      </c>
      <c r="C28" s="19" t="s">
        <v>859</v>
      </c>
      <c r="D28" s="19" t="s">
        <v>1092</v>
      </c>
      <c r="E28" s="19" t="s">
        <v>111</v>
      </c>
      <c r="F28" s="20" t="s">
        <v>867</v>
      </c>
      <c r="G28" s="21">
        <v>35000</v>
      </c>
      <c r="H28" s="19">
        <v>0</v>
      </c>
      <c r="I28" s="22">
        <v>25</v>
      </c>
      <c r="J28" s="49">
        <v>1004.5</v>
      </c>
      <c r="K28" s="43">
        <f>+G28*7.1%</f>
        <v>2485</v>
      </c>
      <c r="L28" s="32">
        <f>+G28*1.1%</f>
        <v>385.00000000000006</v>
      </c>
      <c r="M28" s="48">
        <v>1064</v>
      </c>
      <c r="N28" s="22">
        <f>+G28*7.09%</f>
        <v>2481.5</v>
      </c>
      <c r="O28" s="22"/>
      <c r="P28" s="22">
        <f>+J28+M28</f>
        <v>2068.5</v>
      </c>
      <c r="Q28" s="22">
        <f t="shared" si="2"/>
        <v>2093.5</v>
      </c>
      <c r="R28" s="22">
        <f t="shared" si="3"/>
        <v>5351.5</v>
      </c>
      <c r="S28" s="22">
        <f>+G28-Q28</f>
        <v>32906.5</v>
      </c>
      <c r="T28" s="33" t="s">
        <v>41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</row>
    <row r="29" spans="1:563" s="9" customFormat="1" x14ac:dyDescent="0.25">
      <c r="A29" s="38">
        <v>23</v>
      </c>
      <c r="B29" s="19" t="s">
        <v>81</v>
      </c>
      <c r="C29" s="19" t="s">
        <v>859</v>
      </c>
      <c r="D29" s="19" t="s">
        <v>1092</v>
      </c>
      <c r="E29" s="19" t="s">
        <v>99</v>
      </c>
      <c r="F29" s="20" t="s">
        <v>867</v>
      </c>
      <c r="G29" s="21">
        <v>35000</v>
      </c>
      <c r="H29" s="19">
        <v>0</v>
      </c>
      <c r="I29" s="22">
        <v>25</v>
      </c>
      <c r="J29" s="49">
        <v>1004.5</v>
      </c>
      <c r="K29" s="43">
        <f t="shared" si="0"/>
        <v>2485</v>
      </c>
      <c r="L29" s="32">
        <f t="shared" si="11"/>
        <v>385.00000000000006</v>
      </c>
      <c r="M29" s="48">
        <v>1064</v>
      </c>
      <c r="N29" s="22">
        <f t="shared" si="5"/>
        <v>2481.5</v>
      </c>
      <c r="O29" s="22"/>
      <c r="P29" s="22">
        <f t="shared" si="1"/>
        <v>2068.5</v>
      </c>
      <c r="Q29" s="22">
        <f t="shared" si="2"/>
        <v>2093.5</v>
      </c>
      <c r="R29" s="22">
        <f t="shared" si="3"/>
        <v>5351.5</v>
      </c>
      <c r="S29" s="22">
        <f t="shared" si="4"/>
        <v>32906.5</v>
      </c>
      <c r="T29" s="33" t="s">
        <v>41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</row>
    <row r="30" spans="1:563" s="9" customFormat="1" x14ac:dyDescent="0.25">
      <c r="A30" s="38">
        <v>24</v>
      </c>
      <c r="B30" s="19" t="s">
        <v>28</v>
      </c>
      <c r="C30" s="19" t="s">
        <v>859</v>
      </c>
      <c r="D30" s="19" t="s">
        <v>1092</v>
      </c>
      <c r="E30" s="19" t="s">
        <v>35</v>
      </c>
      <c r="F30" s="20" t="s">
        <v>868</v>
      </c>
      <c r="G30" s="21">
        <v>25000</v>
      </c>
      <c r="H30" s="19">
        <v>0</v>
      </c>
      <c r="I30" s="22">
        <v>25</v>
      </c>
      <c r="J30" s="49">
        <v>717.5</v>
      </c>
      <c r="K30" s="43">
        <f>+G30*7.1%</f>
        <v>1774.9999999999998</v>
      </c>
      <c r="L30" s="32">
        <f>+G30*1.1%</f>
        <v>275</v>
      </c>
      <c r="M30" s="48">
        <v>760</v>
      </c>
      <c r="N30" s="22">
        <f>+G30*7.09%</f>
        <v>1772.5000000000002</v>
      </c>
      <c r="O30" s="22"/>
      <c r="P30" s="22">
        <f>+J30+M30</f>
        <v>1477.5</v>
      </c>
      <c r="Q30" s="22">
        <f t="shared" si="2"/>
        <v>1502.5</v>
      </c>
      <c r="R30" s="22">
        <f t="shared" si="3"/>
        <v>3822.5</v>
      </c>
      <c r="S30" s="22">
        <f>+G30-Q30</f>
        <v>23497.5</v>
      </c>
      <c r="T30" s="33" t="s">
        <v>41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</row>
    <row r="31" spans="1:563" s="9" customFormat="1" x14ac:dyDescent="0.25">
      <c r="A31" s="38">
        <v>25</v>
      </c>
      <c r="B31" s="19" t="s">
        <v>85</v>
      </c>
      <c r="C31" s="19" t="s">
        <v>860</v>
      </c>
      <c r="D31" s="19" t="s">
        <v>1092</v>
      </c>
      <c r="E31" s="19" t="s">
        <v>65</v>
      </c>
      <c r="F31" s="20" t="s">
        <v>863</v>
      </c>
      <c r="G31" s="21">
        <v>25000</v>
      </c>
      <c r="H31" s="19">
        <v>0</v>
      </c>
      <c r="I31" s="22">
        <v>25</v>
      </c>
      <c r="J31" s="49">
        <v>717.5</v>
      </c>
      <c r="K31" s="43">
        <f t="shared" si="0"/>
        <v>1774.9999999999998</v>
      </c>
      <c r="L31" s="32">
        <f t="shared" si="11"/>
        <v>275</v>
      </c>
      <c r="M31" s="48">
        <v>760</v>
      </c>
      <c r="N31" s="22">
        <f t="shared" si="5"/>
        <v>1772.5000000000002</v>
      </c>
      <c r="O31" s="22"/>
      <c r="P31" s="22">
        <f t="shared" ref="P31:P62" si="12">+J31+M31</f>
        <v>1477.5</v>
      </c>
      <c r="Q31" s="22">
        <f t="shared" si="2"/>
        <v>1502.5</v>
      </c>
      <c r="R31" s="22">
        <f t="shared" si="3"/>
        <v>3822.5</v>
      </c>
      <c r="S31" s="22">
        <f t="shared" ref="S31:S62" si="13">+G31-Q31</f>
        <v>23497.5</v>
      </c>
      <c r="T31" s="33" t="s">
        <v>41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</row>
    <row r="32" spans="1:563" s="9" customFormat="1" x14ac:dyDescent="0.25">
      <c r="A32" s="38">
        <v>26</v>
      </c>
      <c r="B32" s="19" t="s">
        <v>940</v>
      </c>
      <c r="C32" s="19" t="s">
        <v>860</v>
      </c>
      <c r="D32" s="19" t="s">
        <v>1092</v>
      </c>
      <c r="E32" s="19" t="s">
        <v>101</v>
      </c>
      <c r="F32" s="20" t="s">
        <v>863</v>
      </c>
      <c r="G32" s="21">
        <v>28000</v>
      </c>
      <c r="H32" s="19">
        <v>0</v>
      </c>
      <c r="I32" s="22">
        <v>25</v>
      </c>
      <c r="J32" s="49">
        <v>803.6</v>
      </c>
      <c r="K32" s="43">
        <f>+G32*7.1%</f>
        <v>1987.9999999999998</v>
      </c>
      <c r="L32" s="32">
        <f>+G32*1.1%</f>
        <v>308.00000000000006</v>
      </c>
      <c r="M32" s="48">
        <v>851.2</v>
      </c>
      <c r="N32" s="22">
        <f>+G32*7.09%</f>
        <v>1985.2</v>
      </c>
      <c r="O32" s="22"/>
      <c r="P32" s="22">
        <f>+J32+M32</f>
        <v>1654.8000000000002</v>
      </c>
      <c r="Q32" s="22">
        <f t="shared" si="2"/>
        <v>1679.8000000000002</v>
      </c>
      <c r="R32" s="22">
        <f t="shared" si="3"/>
        <v>4281.2</v>
      </c>
      <c r="S32" s="22">
        <f>+G32-Q32</f>
        <v>26320.2</v>
      </c>
      <c r="T32" s="33" t="s">
        <v>41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</row>
    <row r="33" spans="1:563" s="9" customFormat="1" x14ac:dyDescent="0.25">
      <c r="A33" s="38">
        <v>27</v>
      </c>
      <c r="B33" s="19" t="s">
        <v>74</v>
      </c>
      <c r="C33" s="19" t="s">
        <v>860</v>
      </c>
      <c r="D33" s="19" t="s">
        <v>1092</v>
      </c>
      <c r="E33" s="19" t="s">
        <v>94</v>
      </c>
      <c r="F33" s="20" t="s">
        <v>863</v>
      </c>
      <c r="G33" s="21">
        <v>28000</v>
      </c>
      <c r="H33" s="19">
        <v>0</v>
      </c>
      <c r="I33" s="22">
        <v>25</v>
      </c>
      <c r="J33" s="49">
        <v>803.6</v>
      </c>
      <c r="K33" s="43">
        <f t="shared" si="0"/>
        <v>1987.9999999999998</v>
      </c>
      <c r="L33" s="32">
        <f t="shared" si="11"/>
        <v>308.00000000000006</v>
      </c>
      <c r="M33" s="48">
        <v>851.2</v>
      </c>
      <c r="N33" s="22">
        <f t="shared" si="5"/>
        <v>1985.2</v>
      </c>
      <c r="O33" s="22"/>
      <c r="P33" s="22">
        <f t="shared" si="12"/>
        <v>1654.8000000000002</v>
      </c>
      <c r="Q33" s="22">
        <f t="shared" si="2"/>
        <v>1679.8000000000002</v>
      </c>
      <c r="R33" s="22">
        <f t="shared" si="3"/>
        <v>4281.2</v>
      </c>
      <c r="S33" s="22">
        <f t="shared" si="13"/>
        <v>26320.2</v>
      </c>
      <c r="T33" s="33" t="s">
        <v>41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</row>
    <row r="34" spans="1:563" s="9" customFormat="1" x14ac:dyDescent="0.25">
      <c r="A34" s="38">
        <v>28</v>
      </c>
      <c r="B34" s="19" t="s">
        <v>77</v>
      </c>
      <c r="C34" s="19" t="s">
        <v>860</v>
      </c>
      <c r="D34" s="19" t="s">
        <v>1092</v>
      </c>
      <c r="E34" s="19" t="s">
        <v>94</v>
      </c>
      <c r="F34" s="20" t="s">
        <v>863</v>
      </c>
      <c r="G34" s="21">
        <v>28000</v>
      </c>
      <c r="H34" s="19">
        <v>0</v>
      </c>
      <c r="I34" s="22">
        <v>25</v>
      </c>
      <c r="J34" s="49">
        <v>803.6</v>
      </c>
      <c r="K34" s="43">
        <f t="shared" si="0"/>
        <v>1987.9999999999998</v>
      </c>
      <c r="L34" s="32">
        <f t="shared" si="11"/>
        <v>308.00000000000006</v>
      </c>
      <c r="M34" s="48">
        <v>851.2</v>
      </c>
      <c r="N34" s="22">
        <f t="shared" si="5"/>
        <v>1985.2</v>
      </c>
      <c r="O34" s="22"/>
      <c r="P34" s="22">
        <f t="shared" si="12"/>
        <v>1654.8000000000002</v>
      </c>
      <c r="Q34" s="22">
        <f t="shared" si="2"/>
        <v>1679.8000000000002</v>
      </c>
      <c r="R34" s="22">
        <f t="shared" si="3"/>
        <v>4281.2</v>
      </c>
      <c r="S34" s="22">
        <f t="shared" si="13"/>
        <v>26320.2</v>
      </c>
      <c r="T34" s="33" t="s">
        <v>41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</row>
    <row r="35" spans="1:563" s="9" customFormat="1" x14ac:dyDescent="0.25">
      <c r="A35" s="38">
        <v>29</v>
      </c>
      <c r="B35" s="19" t="s">
        <v>838</v>
      </c>
      <c r="C35" s="19" t="s">
        <v>860</v>
      </c>
      <c r="D35" s="19" t="s">
        <v>1092</v>
      </c>
      <c r="E35" s="19" t="s">
        <v>98</v>
      </c>
      <c r="F35" s="20" t="s">
        <v>863</v>
      </c>
      <c r="G35" s="21">
        <v>28000</v>
      </c>
      <c r="H35" s="19">
        <v>0</v>
      </c>
      <c r="I35" s="22">
        <v>25</v>
      </c>
      <c r="J35" s="49">
        <v>803.6</v>
      </c>
      <c r="K35" s="43">
        <f t="shared" si="0"/>
        <v>1987.9999999999998</v>
      </c>
      <c r="L35" s="32">
        <f t="shared" si="11"/>
        <v>308.00000000000006</v>
      </c>
      <c r="M35" s="48">
        <v>851.2</v>
      </c>
      <c r="N35" s="22">
        <f t="shared" si="5"/>
        <v>1985.2</v>
      </c>
      <c r="O35" s="22"/>
      <c r="P35" s="22">
        <f t="shared" si="12"/>
        <v>1654.8000000000002</v>
      </c>
      <c r="Q35" s="22">
        <f t="shared" si="2"/>
        <v>1679.8000000000002</v>
      </c>
      <c r="R35" s="22">
        <f t="shared" si="3"/>
        <v>4281.2</v>
      </c>
      <c r="S35" s="22">
        <f t="shared" si="13"/>
        <v>26320.2</v>
      </c>
      <c r="T35" s="33" t="s">
        <v>41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</row>
    <row r="36" spans="1:563" x14ac:dyDescent="0.25">
      <c r="A36" s="38">
        <v>30</v>
      </c>
      <c r="B36" s="19" t="s">
        <v>1048</v>
      </c>
      <c r="C36" s="19" t="s">
        <v>860</v>
      </c>
      <c r="D36" s="19" t="s">
        <v>1092</v>
      </c>
      <c r="E36" s="19" t="s">
        <v>39</v>
      </c>
      <c r="F36" s="20" t="s">
        <v>863</v>
      </c>
      <c r="G36" s="21">
        <v>28000</v>
      </c>
      <c r="H36" s="19">
        <v>0</v>
      </c>
      <c r="I36" s="22">
        <v>25</v>
      </c>
      <c r="J36" s="49">
        <v>803.6</v>
      </c>
      <c r="K36" s="43">
        <f t="shared" si="0"/>
        <v>1987.9999999999998</v>
      </c>
      <c r="L36" s="32">
        <f t="shared" si="11"/>
        <v>308.00000000000006</v>
      </c>
      <c r="M36" s="62">
        <v>851.2</v>
      </c>
      <c r="N36" s="22">
        <f t="shared" si="5"/>
        <v>1985.2</v>
      </c>
      <c r="O36" s="19"/>
      <c r="P36" s="22">
        <f t="shared" si="12"/>
        <v>1654.8000000000002</v>
      </c>
      <c r="Q36" s="22">
        <f t="shared" si="2"/>
        <v>1679.8000000000002</v>
      </c>
      <c r="R36" s="22">
        <f t="shared" si="3"/>
        <v>4281.2</v>
      </c>
      <c r="S36" s="22">
        <f t="shared" si="13"/>
        <v>26320.2</v>
      </c>
      <c r="T36" s="33" t="s">
        <v>41</v>
      </c>
    </row>
    <row r="37" spans="1:563" x14ac:dyDescent="0.25">
      <c r="A37" s="38">
        <v>31</v>
      </c>
      <c r="B37" s="19" t="s">
        <v>1115</v>
      </c>
      <c r="C37" s="19" t="s">
        <v>860</v>
      </c>
      <c r="D37" s="19" t="s">
        <v>1092</v>
      </c>
      <c r="E37" s="19" t="s">
        <v>98</v>
      </c>
      <c r="F37" s="20" t="s">
        <v>863</v>
      </c>
      <c r="G37" s="21">
        <v>25000</v>
      </c>
      <c r="H37" s="19">
        <v>0</v>
      </c>
      <c r="I37" s="22">
        <v>25</v>
      </c>
      <c r="J37" s="49">
        <v>717.5</v>
      </c>
      <c r="K37" s="43">
        <f t="shared" si="0"/>
        <v>1774.9999999999998</v>
      </c>
      <c r="L37" s="32">
        <f t="shared" si="11"/>
        <v>275</v>
      </c>
      <c r="M37" s="62">
        <v>760</v>
      </c>
      <c r="N37" s="22">
        <f t="shared" si="5"/>
        <v>1772.5000000000002</v>
      </c>
      <c r="O37" s="19"/>
      <c r="P37" s="22">
        <f t="shared" si="12"/>
        <v>1477.5</v>
      </c>
      <c r="Q37" s="22">
        <f t="shared" si="2"/>
        <v>1502.5</v>
      </c>
      <c r="R37" s="22">
        <f t="shared" si="3"/>
        <v>3822.5</v>
      </c>
      <c r="S37" s="22">
        <f t="shared" si="13"/>
        <v>23497.5</v>
      </c>
      <c r="T37" s="33" t="s">
        <v>41</v>
      </c>
    </row>
    <row r="38" spans="1:563" s="9" customFormat="1" x14ac:dyDescent="0.25">
      <c r="A38" s="38">
        <v>32</v>
      </c>
      <c r="B38" s="19" t="s">
        <v>1055</v>
      </c>
      <c r="C38" s="19" t="s">
        <v>859</v>
      </c>
      <c r="D38" s="19" t="s">
        <v>1083</v>
      </c>
      <c r="E38" s="19" t="s">
        <v>1054</v>
      </c>
      <c r="F38" s="20" t="s">
        <v>1067</v>
      </c>
      <c r="G38" s="21">
        <v>135000</v>
      </c>
      <c r="H38" s="21">
        <v>20338.243999999999</v>
      </c>
      <c r="I38" s="22">
        <v>25</v>
      </c>
      <c r="J38" s="49">
        <v>3874.5</v>
      </c>
      <c r="K38" s="43">
        <f>+G38*7.1%</f>
        <v>9585</v>
      </c>
      <c r="L38" s="32">
        <v>851.51</v>
      </c>
      <c r="M38" s="48">
        <v>4104</v>
      </c>
      <c r="N38" s="22">
        <f>+G38*7.09%</f>
        <v>9571.5</v>
      </c>
      <c r="O38" s="22"/>
      <c r="P38" s="22">
        <f>+J38+M38</f>
        <v>7978.5</v>
      </c>
      <c r="Q38" s="22">
        <f t="shared" si="2"/>
        <v>28341.743999999999</v>
      </c>
      <c r="R38" s="22">
        <f t="shared" si="3"/>
        <v>20008.010000000002</v>
      </c>
      <c r="S38" s="22">
        <f>+G38-Q38</f>
        <v>106658.25599999999</v>
      </c>
      <c r="T38" s="33" t="s">
        <v>41</v>
      </c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</row>
    <row r="39" spans="1:563" s="9" customFormat="1" x14ac:dyDescent="0.25">
      <c r="A39" s="38">
        <v>33</v>
      </c>
      <c r="B39" s="19" t="s">
        <v>79</v>
      </c>
      <c r="C39" s="19" t="s">
        <v>859</v>
      </c>
      <c r="D39" s="19" t="s">
        <v>757</v>
      </c>
      <c r="E39" s="19" t="s">
        <v>351</v>
      </c>
      <c r="F39" s="20" t="s">
        <v>867</v>
      </c>
      <c r="G39" s="21">
        <v>190000</v>
      </c>
      <c r="H39" s="21">
        <v>33275.620000000003</v>
      </c>
      <c r="I39" s="22">
        <v>25</v>
      </c>
      <c r="J39" s="49">
        <v>5453</v>
      </c>
      <c r="K39" s="43">
        <f t="shared" si="0"/>
        <v>13489.999999999998</v>
      </c>
      <c r="L39" s="32">
        <v>851.51</v>
      </c>
      <c r="M39" s="48">
        <v>5776</v>
      </c>
      <c r="N39" s="22">
        <f t="shared" si="5"/>
        <v>13471</v>
      </c>
      <c r="O39" s="22"/>
      <c r="P39" s="22">
        <f t="shared" si="12"/>
        <v>11229</v>
      </c>
      <c r="Q39" s="22">
        <f t="shared" si="2"/>
        <v>44529.62</v>
      </c>
      <c r="R39" s="22">
        <f t="shared" si="3"/>
        <v>27812.51</v>
      </c>
      <c r="S39" s="22">
        <f t="shared" si="13"/>
        <v>145470.38</v>
      </c>
      <c r="T39" s="33" t="s">
        <v>41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</row>
    <row r="40" spans="1:563" s="9" customFormat="1" x14ac:dyDescent="0.25">
      <c r="A40" s="38">
        <v>34</v>
      </c>
      <c r="B40" s="19" t="s">
        <v>758</v>
      </c>
      <c r="C40" s="19" t="s">
        <v>859</v>
      </c>
      <c r="D40" s="19" t="s">
        <v>757</v>
      </c>
      <c r="E40" s="19" t="s">
        <v>795</v>
      </c>
      <c r="F40" s="20" t="s">
        <v>868</v>
      </c>
      <c r="G40" s="21">
        <v>90000</v>
      </c>
      <c r="H40" s="21">
        <f>8895.39</f>
        <v>8895.39</v>
      </c>
      <c r="I40" s="22">
        <v>25</v>
      </c>
      <c r="J40" s="49">
        <v>2583</v>
      </c>
      <c r="K40" s="43">
        <f t="shared" si="0"/>
        <v>6389.9999999999991</v>
      </c>
      <c r="L40" s="32">
        <v>851.51</v>
      </c>
      <c r="M40" s="48">
        <v>2736</v>
      </c>
      <c r="N40" s="22">
        <f t="shared" si="5"/>
        <v>6381</v>
      </c>
      <c r="O40" s="22"/>
      <c r="P40" s="22">
        <f t="shared" si="12"/>
        <v>5319</v>
      </c>
      <c r="Q40" s="22">
        <f t="shared" si="2"/>
        <v>14239.39</v>
      </c>
      <c r="R40" s="22">
        <f t="shared" si="3"/>
        <v>13622.509999999998</v>
      </c>
      <c r="S40" s="22">
        <f t="shared" si="13"/>
        <v>75760.61</v>
      </c>
      <c r="T40" s="33" t="s">
        <v>41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</row>
    <row r="41" spans="1:563" s="9" customFormat="1" x14ac:dyDescent="0.25">
      <c r="A41" s="38">
        <v>35</v>
      </c>
      <c r="B41" s="19" t="s">
        <v>759</v>
      </c>
      <c r="C41" s="19" t="s">
        <v>859</v>
      </c>
      <c r="D41" s="19" t="s">
        <v>757</v>
      </c>
      <c r="E41" s="19" t="s">
        <v>99</v>
      </c>
      <c r="F41" s="20" t="s">
        <v>868</v>
      </c>
      <c r="G41" s="21">
        <v>31500</v>
      </c>
      <c r="H41" s="19">
        <v>0</v>
      </c>
      <c r="I41" s="22">
        <v>25</v>
      </c>
      <c r="J41" s="49">
        <v>904.05</v>
      </c>
      <c r="K41" s="43">
        <f t="shared" si="0"/>
        <v>2236.5</v>
      </c>
      <c r="L41" s="32">
        <f t="shared" si="11"/>
        <v>346.50000000000006</v>
      </c>
      <c r="M41" s="48">
        <v>957.6</v>
      </c>
      <c r="N41" s="22">
        <f t="shared" si="5"/>
        <v>2233.3500000000004</v>
      </c>
      <c r="O41" s="22"/>
      <c r="P41" s="22">
        <f t="shared" si="12"/>
        <v>1861.65</v>
      </c>
      <c r="Q41" s="22">
        <f t="shared" si="2"/>
        <v>1886.65</v>
      </c>
      <c r="R41" s="22">
        <f t="shared" si="3"/>
        <v>4816.3500000000004</v>
      </c>
      <c r="S41" s="22">
        <f t="shared" si="13"/>
        <v>29613.35</v>
      </c>
      <c r="T41" s="33" t="s">
        <v>41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</row>
    <row r="42" spans="1:563" s="9" customFormat="1" x14ac:dyDescent="0.25">
      <c r="A42" s="38">
        <v>36</v>
      </c>
      <c r="B42" s="19" t="s">
        <v>760</v>
      </c>
      <c r="C42" s="19" t="s">
        <v>860</v>
      </c>
      <c r="D42" s="19" t="s">
        <v>757</v>
      </c>
      <c r="E42" s="19" t="s">
        <v>35</v>
      </c>
      <c r="F42" s="20" t="s">
        <v>868</v>
      </c>
      <c r="G42" s="21">
        <v>25000</v>
      </c>
      <c r="H42" s="19">
        <v>0</v>
      </c>
      <c r="I42" s="22">
        <v>25</v>
      </c>
      <c r="J42" s="49">
        <v>717.5</v>
      </c>
      <c r="K42" s="43">
        <f t="shared" si="0"/>
        <v>1774.9999999999998</v>
      </c>
      <c r="L42" s="32">
        <f t="shared" si="11"/>
        <v>275</v>
      </c>
      <c r="M42" s="48">
        <v>760</v>
      </c>
      <c r="N42" s="22">
        <f t="shared" si="5"/>
        <v>1772.5000000000002</v>
      </c>
      <c r="O42" s="22"/>
      <c r="P42" s="22">
        <f t="shared" si="12"/>
        <v>1477.5</v>
      </c>
      <c r="Q42" s="22">
        <f t="shared" si="2"/>
        <v>1502.5</v>
      </c>
      <c r="R42" s="22">
        <f t="shared" si="3"/>
        <v>3822.5</v>
      </c>
      <c r="S42" s="22">
        <f t="shared" si="13"/>
        <v>23497.5</v>
      </c>
      <c r="T42" s="33" t="s">
        <v>41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</row>
    <row r="43" spans="1:563" s="9" customFormat="1" x14ac:dyDescent="0.25">
      <c r="A43" s="38">
        <v>37</v>
      </c>
      <c r="B43" s="19" t="s">
        <v>1050</v>
      </c>
      <c r="C43" s="44" t="s">
        <v>859</v>
      </c>
      <c r="D43" s="19" t="s">
        <v>1051</v>
      </c>
      <c r="E43" s="19" t="s">
        <v>64</v>
      </c>
      <c r="F43" s="20" t="s">
        <v>867</v>
      </c>
      <c r="G43" s="21">
        <v>25000</v>
      </c>
      <c r="H43" s="19">
        <v>0</v>
      </c>
      <c r="I43" s="22">
        <v>25</v>
      </c>
      <c r="J43" s="49">
        <v>717.5</v>
      </c>
      <c r="K43" s="43">
        <f t="shared" si="0"/>
        <v>1774.9999999999998</v>
      </c>
      <c r="L43" s="32">
        <f t="shared" si="11"/>
        <v>275</v>
      </c>
      <c r="M43" s="48">
        <v>760</v>
      </c>
      <c r="N43" s="22">
        <f t="shared" si="5"/>
        <v>1772.5000000000002</v>
      </c>
      <c r="O43" s="22"/>
      <c r="P43" s="22">
        <f t="shared" si="12"/>
        <v>1477.5</v>
      </c>
      <c r="Q43" s="22">
        <f t="shared" si="2"/>
        <v>1502.5</v>
      </c>
      <c r="R43" s="22">
        <f t="shared" si="3"/>
        <v>3822.5</v>
      </c>
      <c r="S43" s="22">
        <f t="shared" si="13"/>
        <v>23497.5</v>
      </c>
      <c r="T43" s="33" t="s">
        <v>41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</row>
    <row r="44" spans="1:563" s="9" customFormat="1" x14ac:dyDescent="0.25">
      <c r="A44" s="38">
        <v>38</v>
      </c>
      <c r="B44" s="19" t="s">
        <v>966</v>
      </c>
      <c r="C44" s="19" t="s">
        <v>860</v>
      </c>
      <c r="D44" s="19" t="s">
        <v>757</v>
      </c>
      <c r="E44" s="19" t="s">
        <v>203</v>
      </c>
      <c r="F44" s="20" t="s">
        <v>868</v>
      </c>
      <c r="G44" s="21">
        <v>24000</v>
      </c>
      <c r="H44" s="19">
        <v>0</v>
      </c>
      <c r="I44" s="22">
        <v>25</v>
      </c>
      <c r="J44" s="49">
        <v>688.8</v>
      </c>
      <c r="K44" s="43">
        <f t="shared" si="0"/>
        <v>1703.9999999999998</v>
      </c>
      <c r="L44" s="32">
        <f t="shared" si="11"/>
        <v>264</v>
      </c>
      <c r="M44" s="48">
        <v>729.6</v>
      </c>
      <c r="N44" s="22">
        <f t="shared" si="5"/>
        <v>1701.6000000000001</v>
      </c>
      <c r="O44" s="22"/>
      <c r="P44" s="22">
        <f t="shared" si="12"/>
        <v>1418.4</v>
      </c>
      <c r="Q44" s="22">
        <f t="shared" si="2"/>
        <v>1443.4</v>
      </c>
      <c r="R44" s="22">
        <f t="shared" si="3"/>
        <v>3669.6</v>
      </c>
      <c r="S44" s="22">
        <f t="shared" si="13"/>
        <v>22556.6</v>
      </c>
      <c r="T44" s="33" t="s">
        <v>41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</row>
    <row r="45" spans="1:563" s="9" customFormat="1" x14ac:dyDescent="0.25">
      <c r="A45" s="38">
        <v>39</v>
      </c>
      <c r="B45" s="19" t="s">
        <v>974</v>
      </c>
      <c r="C45" s="19" t="s">
        <v>859</v>
      </c>
      <c r="D45" s="19" t="s">
        <v>757</v>
      </c>
      <c r="E45" s="19" t="s">
        <v>975</v>
      </c>
      <c r="F45" s="20" t="s">
        <v>867</v>
      </c>
      <c r="G45" s="21">
        <v>35000</v>
      </c>
      <c r="H45" s="19">
        <v>0</v>
      </c>
      <c r="I45" s="22">
        <v>25</v>
      </c>
      <c r="J45" s="49">
        <v>1004.5</v>
      </c>
      <c r="K45" s="43">
        <f t="shared" si="0"/>
        <v>2485</v>
      </c>
      <c r="L45" s="32">
        <f t="shared" si="11"/>
        <v>385.00000000000006</v>
      </c>
      <c r="M45" s="48">
        <v>1064</v>
      </c>
      <c r="N45" s="22">
        <f t="shared" si="5"/>
        <v>2481.5</v>
      </c>
      <c r="O45" s="22"/>
      <c r="P45" s="22">
        <f t="shared" si="12"/>
        <v>2068.5</v>
      </c>
      <c r="Q45" s="22">
        <f t="shared" si="2"/>
        <v>2093.5</v>
      </c>
      <c r="R45" s="22">
        <f t="shared" si="3"/>
        <v>5351.5</v>
      </c>
      <c r="S45" s="22">
        <f t="shared" si="13"/>
        <v>32906.5</v>
      </c>
      <c r="T45" s="33" t="s">
        <v>41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</row>
    <row r="46" spans="1:563" s="9" customFormat="1" x14ac:dyDescent="0.25">
      <c r="A46" s="38">
        <v>40</v>
      </c>
      <c r="B46" s="19" t="s">
        <v>1062</v>
      </c>
      <c r="C46" s="19" t="s">
        <v>860</v>
      </c>
      <c r="D46" s="19" t="s">
        <v>757</v>
      </c>
      <c r="E46" s="19" t="s">
        <v>65</v>
      </c>
      <c r="F46" s="20" t="s">
        <v>863</v>
      </c>
      <c r="G46" s="21">
        <v>18000</v>
      </c>
      <c r="H46" s="19">
        <v>0</v>
      </c>
      <c r="I46" s="22">
        <v>25</v>
      </c>
      <c r="J46" s="49">
        <v>516.6</v>
      </c>
      <c r="K46" s="43">
        <f t="shared" si="0"/>
        <v>1277.9999999999998</v>
      </c>
      <c r="L46" s="32">
        <f t="shared" si="11"/>
        <v>198.00000000000003</v>
      </c>
      <c r="M46" s="48">
        <v>547.20000000000005</v>
      </c>
      <c r="N46" s="22">
        <f t="shared" si="5"/>
        <v>1276.2</v>
      </c>
      <c r="O46" s="22"/>
      <c r="P46" s="22">
        <f t="shared" si="12"/>
        <v>1063.8000000000002</v>
      </c>
      <c r="Q46" s="22">
        <f t="shared" si="2"/>
        <v>1088.8000000000002</v>
      </c>
      <c r="R46" s="22">
        <f t="shared" si="3"/>
        <v>2752.2</v>
      </c>
      <c r="S46" s="22">
        <f t="shared" si="13"/>
        <v>16911.2</v>
      </c>
      <c r="T46" s="33" t="s">
        <v>41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</row>
    <row r="47" spans="1:563" s="9" customFormat="1" x14ac:dyDescent="0.25">
      <c r="A47" s="38">
        <v>41</v>
      </c>
      <c r="B47" s="19" t="s">
        <v>761</v>
      </c>
      <c r="C47" s="19" t="s">
        <v>860</v>
      </c>
      <c r="D47" s="19" t="s">
        <v>757</v>
      </c>
      <c r="E47" s="19" t="s">
        <v>39</v>
      </c>
      <c r="F47" s="20" t="s">
        <v>863</v>
      </c>
      <c r="G47" s="21">
        <v>24000</v>
      </c>
      <c r="H47" s="19">
        <v>0</v>
      </c>
      <c r="I47" s="22">
        <v>25</v>
      </c>
      <c r="J47" s="49">
        <v>688.8</v>
      </c>
      <c r="K47" s="43">
        <f t="shared" si="0"/>
        <v>1703.9999999999998</v>
      </c>
      <c r="L47" s="32">
        <f t="shared" si="11"/>
        <v>264</v>
      </c>
      <c r="M47" s="48">
        <v>729.6</v>
      </c>
      <c r="N47" s="22">
        <f t="shared" si="5"/>
        <v>1701.6000000000001</v>
      </c>
      <c r="O47" s="22"/>
      <c r="P47" s="22">
        <f t="shared" si="12"/>
        <v>1418.4</v>
      </c>
      <c r="Q47" s="22">
        <f t="shared" si="2"/>
        <v>1443.4</v>
      </c>
      <c r="R47" s="22">
        <f t="shared" si="3"/>
        <v>3669.6</v>
      </c>
      <c r="S47" s="22">
        <f t="shared" si="13"/>
        <v>22556.6</v>
      </c>
      <c r="T47" s="33" t="s">
        <v>41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</row>
    <row r="48" spans="1:563" s="9" customFormat="1" x14ac:dyDescent="0.25">
      <c r="A48" s="38">
        <v>42</v>
      </c>
      <c r="B48" s="19" t="s">
        <v>996</v>
      </c>
      <c r="C48" s="19" t="s">
        <v>860</v>
      </c>
      <c r="D48" s="19" t="s">
        <v>757</v>
      </c>
      <c r="E48" s="19" t="s">
        <v>907</v>
      </c>
      <c r="F48" s="20" t="s">
        <v>867</v>
      </c>
      <c r="G48" s="21">
        <v>25000</v>
      </c>
      <c r="H48" s="19">
        <v>0</v>
      </c>
      <c r="I48" s="22">
        <v>25</v>
      </c>
      <c r="J48" s="49">
        <v>717.5</v>
      </c>
      <c r="K48" s="43">
        <f t="shared" si="0"/>
        <v>1774.9999999999998</v>
      </c>
      <c r="L48" s="32">
        <f t="shared" si="11"/>
        <v>275</v>
      </c>
      <c r="M48" s="48">
        <v>760</v>
      </c>
      <c r="N48" s="22">
        <f t="shared" si="5"/>
        <v>1772.5000000000002</v>
      </c>
      <c r="O48" s="22"/>
      <c r="P48" s="22">
        <f t="shared" si="12"/>
        <v>1477.5</v>
      </c>
      <c r="Q48" s="22">
        <f t="shared" si="2"/>
        <v>1502.5</v>
      </c>
      <c r="R48" s="22">
        <f t="shared" si="3"/>
        <v>3822.5</v>
      </c>
      <c r="S48" s="22">
        <f t="shared" si="13"/>
        <v>23497.5</v>
      </c>
      <c r="T48" s="33" t="s">
        <v>41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</row>
    <row r="49" spans="1:563" s="9" customFormat="1" x14ac:dyDescent="0.25">
      <c r="A49" s="38">
        <v>43</v>
      </c>
      <c r="B49" s="19" t="s">
        <v>238</v>
      </c>
      <c r="C49" s="19" t="s">
        <v>860</v>
      </c>
      <c r="D49" s="19" t="s">
        <v>136</v>
      </c>
      <c r="E49" s="19" t="s">
        <v>241</v>
      </c>
      <c r="F49" s="20" t="s">
        <v>868</v>
      </c>
      <c r="G49" s="21">
        <v>155000</v>
      </c>
      <c r="H49" s="21">
        <v>25042.74</v>
      </c>
      <c r="I49" s="22">
        <v>25</v>
      </c>
      <c r="J49" s="49">
        <v>4448.5</v>
      </c>
      <c r="K49" s="43">
        <f t="shared" si="0"/>
        <v>11004.999999999998</v>
      </c>
      <c r="L49" s="32">
        <v>851.51</v>
      </c>
      <c r="M49" s="48">
        <v>4712</v>
      </c>
      <c r="N49" s="22">
        <f t="shared" si="5"/>
        <v>10989.5</v>
      </c>
      <c r="O49" s="22"/>
      <c r="P49" s="22">
        <f t="shared" si="12"/>
        <v>9160.5</v>
      </c>
      <c r="Q49" s="22">
        <f t="shared" si="2"/>
        <v>34228.240000000005</v>
      </c>
      <c r="R49" s="22">
        <f t="shared" si="3"/>
        <v>22846.01</v>
      </c>
      <c r="S49" s="22">
        <f t="shared" si="13"/>
        <v>120771.76</v>
      </c>
      <c r="T49" s="33" t="s">
        <v>41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</row>
    <row r="50" spans="1:563" s="9" customFormat="1" x14ac:dyDescent="0.25">
      <c r="A50" s="38">
        <v>44</v>
      </c>
      <c r="B50" s="19" t="s">
        <v>247</v>
      </c>
      <c r="C50" s="19" t="s">
        <v>859</v>
      </c>
      <c r="D50" s="19" t="s">
        <v>1107</v>
      </c>
      <c r="E50" s="19" t="s">
        <v>248</v>
      </c>
      <c r="F50" s="20" t="s">
        <v>868</v>
      </c>
      <c r="G50" s="21">
        <v>85000</v>
      </c>
      <c r="H50" s="21">
        <v>8576.99</v>
      </c>
      <c r="I50" s="22">
        <v>25</v>
      </c>
      <c r="J50" s="49">
        <v>2439.5</v>
      </c>
      <c r="K50" s="43">
        <f t="shared" si="0"/>
        <v>6034.9999999999991</v>
      </c>
      <c r="L50" s="32">
        <v>851.51</v>
      </c>
      <c r="M50" s="48">
        <v>2584</v>
      </c>
      <c r="N50" s="22">
        <f t="shared" si="5"/>
        <v>6026.5</v>
      </c>
      <c r="O50" s="22"/>
      <c r="P50" s="22">
        <f t="shared" si="12"/>
        <v>5023.5</v>
      </c>
      <c r="Q50" s="22">
        <f t="shared" si="2"/>
        <v>13625.49</v>
      </c>
      <c r="R50" s="22">
        <f t="shared" si="3"/>
        <v>12913.009999999998</v>
      </c>
      <c r="S50" s="22">
        <f t="shared" si="13"/>
        <v>71374.509999999995</v>
      </c>
      <c r="T50" s="33" t="s">
        <v>41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</row>
    <row r="51" spans="1:563" s="9" customFormat="1" x14ac:dyDescent="0.25">
      <c r="A51" s="38">
        <v>45</v>
      </c>
      <c r="B51" s="19" t="s">
        <v>1077</v>
      </c>
      <c r="C51" s="19" t="s">
        <v>859</v>
      </c>
      <c r="D51" s="19" t="s">
        <v>1107</v>
      </c>
      <c r="E51" s="19" t="s">
        <v>1078</v>
      </c>
      <c r="F51" s="20" t="s">
        <v>868</v>
      </c>
      <c r="G51" s="21">
        <v>61000</v>
      </c>
      <c r="H51" s="21">
        <v>3674.86</v>
      </c>
      <c r="I51" s="22">
        <v>25</v>
      </c>
      <c r="J51" s="49">
        <v>1750.7</v>
      </c>
      <c r="K51" s="43">
        <f t="shared" si="0"/>
        <v>4331</v>
      </c>
      <c r="L51" s="32">
        <f t="shared" si="11"/>
        <v>671.00000000000011</v>
      </c>
      <c r="M51" s="48">
        <v>1854.4</v>
      </c>
      <c r="N51" s="22">
        <f t="shared" si="5"/>
        <v>4324.9000000000005</v>
      </c>
      <c r="O51" s="22"/>
      <c r="P51" s="22">
        <f t="shared" si="12"/>
        <v>3605.1000000000004</v>
      </c>
      <c r="Q51" s="22">
        <f t="shared" si="2"/>
        <v>7304.9600000000009</v>
      </c>
      <c r="R51" s="22">
        <f t="shared" si="3"/>
        <v>9326.9000000000015</v>
      </c>
      <c r="S51" s="22">
        <f t="shared" si="13"/>
        <v>53695.040000000001</v>
      </c>
      <c r="T51" s="33" t="s">
        <v>41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</row>
    <row r="52" spans="1:563" s="9" customFormat="1" x14ac:dyDescent="0.25">
      <c r="A52" s="38">
        <v>46</v>
      </c>
      <c r="B52" s="19" t="s">
        <v>244</v>
      </c>
      <c r="C52" s="19" t="s">
        <v>859</v>
      </c>
      <c r="D52" s="19" t="s">
        <v>243</v>
      </c>
      <c r="E52" s="19" t="s">
        <v>109</v>
      </c>
      <c r="F52" s="20" t="s">
        <v>868</v>
      </c>
      <c r="G52" s="21">
        <v>85000</v>
      </c>
      <c r="H52" s="21">
        <v>8148.13</v>
      </c>
      <c r="I52" s="22">
        <v>25</v>
      </c>
      <c r="J52" s="49">
        <v>2439.5</v>
      </c>
      <c r="K52" s="43">
        <f t="shared" si="0"/>
        <v>6034.9999999999991</v>
      </c>
      <c r="L52" s="32">
        <v>851.51</v>
      </c>
      <c r="M52" s="48">
        <v>2584</v>
      </c>
      <c r="N52" s="22">
        <f t="shared" si="5"/>
        <v>6026.5</v>
      </c>
      <c r="O52" s="22"/>
      <c r="P52" s="22">
        <f t="shared" si="12"/>
        <v>5023.5</v>
      </c>
      <c r="Q52" s="22">
        <f t="shared" si="2"/>
        <v>13196.630000000001</v>
      </c>
      <c r="R52" s="22">
        <f t="shared" si="3"/>
        <v>12913.009999999998</v>
      </c>
      <c r="S52" s="22">
        <f t="shared" si="13"/>
        <v>71803.37</v>
      </c>
      <c r="T52" s="33" t="s">
        <v>41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</row>
    <row r="53" spans="1:563" s="9" customFormat="1" x14ac:dyDescent="0.25">
      <c r="A53" s="38">
        <v>47</v>
      </c>
      <c r="B53" s="19" t="s">
        <v>245</v>
      </c>
      <c r="C53" s="19" t="s">
        <v>859</v>
      </c>
      <c r="D53" s="19" t="s">
        <v>243</v>
      </c>
      <c r="E53" s="19" t="s">
        <v>246</v>
      </c>
      <c r="F53" s="20" t="s">
        <v>867</v>
      </c>
      <c r="G53" s="21">
        <v>75000</v>
      </c>
      <c r="H53" s="21">
        <v>6309.38</v>
      </c>
      <c r="I53" s="22">
        <v>25</v>
      </c>
      <c r="J53" s="49">
        <v>2152.5</v>
      </c>
      <c r="K53" s="43">
        <f t="shared" si="0"/>
        <v>5324.9999999999991</v>
      </c>
      <c r="L53" s="32">
        <f t="shared" si="11"/>
        <v>825.00000000000011</v>
      </c>
      <c r="M53" s="48">
        <v>2280</v>
      </c>
      <c r="N53" s="22">
        <f t="shared" si="5"/>
        <v>5317.5</v>
      </c>
      <c r="O53" s="22"/>
      <c r="P53" s="22">
        <f t="shared" si="12"/>
        <v>4432.5</v>
      </c>
      <c r="Q53" s="22">
        <f t="shared" si="2"/>
        <v>10766.880000000001</v>
      </c>
      <c r="R53" s="22">
        <f t="shared" si="3"/>
        <v>11467.5</v>
      </c>
      <c r="S53" s="22">
        <f t="shared" si="13"/>
        <v>64233.119999999995</v>
      </c>
      <c r="T53" s="33" t="s">
        <v>41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</row>
    <row r="54" spans="1:563" s="9" customFormat="1" x14ac:dyDescent="0.25">
      <c r="A54" s="38">
        <v>48</v>
      </c>
      <c r="B54" s="19" t="s">
        <v>240</v>
      </c>
      <c r="C54" s="19" t="s">
        <v>859</v>
      </c>
      <c r="D54" s="19" t="s">
        <v>1108</v>
      </c>
      <c r="E54" s="19" t="s">
        <v>242</v>
      </c>
      <c r="F54" s="20" t="s">
        <v>868</v>
      </c>
      <c r="G54" s="21">
        <v>75000</v>
      </c>
      <c r="H54" s="21">
        <v>5623.19</v>
      </c>
      <c r="I54" s="22">
        <v>25</v>
      </c>
      <c r="J54" s="49">
        <v>2152.5</v>
      </c>
      <c r="K54" s="43">
        <f>+G54*7.1%</f>
        <v>5324.9999999999991</v>
      </c>
      <c r="L54" s="32">
        <f>+G54*1.1%</f>
        <v>825.00000000000011</v>
      </c>
      <c r="M54" s="48">
        <v>2280</v>
      </c>
      <c r="N54" s="22">
        <f>+G54*7.09%</f>
        <v>5317.5</v>
      </c>
      <c r="O54" s="22"/>
      <c r="P54" s="22">
        <f>+J54+M54</f>
        <v>4432.5</v>
      </c>
      <c r="Q54" s="22">
        <f t="shared" si="2"/>
        <v>10080.689999999999</v>
      </c>
      <c r="R54" s="22">
        <f t="shared" si="3"/>
        <v>11467.5</v>
      </c>
      <c r="S54" s="22">
        <f>+G54-Q54</f>
        <v>64919.31</v>
      </c>
      <c r="T54" s="33" t="s">
        <v>41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</row>
    <row r="55" spans="1:563" s="9" customFormat="1" x14ac:dyDescent="0.25">
      <c r="A55" s="38">
        <v>49</v>
      </c>
      <c r="B55" s="19" t="s">
        <v>27</v>
      </c>
      <c r="C55" s="19" t="s">
        <v>860</v>
      </c>
      <c r="D55" s="19" t="s">
        <v>1086</v>
      </c>
      <c r="E55" s="19" t="s">
        <v>34</v>
      </c>
      <c r="F55" s="20" t="s">
        <v>868</v>
      </c>
      <c r="G55" s="21">
        <v>46000</v>
      </c>
      <c r="H55" s="42">
        <v>1289.46</v>
      </c>
      <c r="I55" s="22">
        <v>25</v>
      </c>
      <c r="J55" s="49">
        <v>1320.2</v>
      </c>
      <c r="K55" s="43">
        <f t="shared" ref="K55:K60" si="14">+G55*7.1%</f>
        <v>3265.9999999999995</v>
      </c>
      <c r="L55" s="32">
        <f t="shared" ref="L55:L60" si="15">+G55*1.1%</f>
        <v>506.00000000000006</v>
      </c>
      <c r="M55" s="48">
        <v>1398.4</v>
      </c>
      <c r="N55" s="22">
        <f t="shared" ref="N55:N60" si="16">+G55*7.09%</f>
        <v>3261.4</v>
      </c>
      <c r="O55" s="22"/>
      <c r="P55" s="22">
        <f t="shared" ref="P55:P60" si="17">+J55+M55</f>
        <v>2718.6000000000004</v>
      </c>
      <c r="Q55" s="22">
        <f t="shared" si="2"/>
        <v>4033.06</v>
      </c>
      <c r="R55" s="22">
        <f t="shared" si="3"/>
        <v>7033.4</v>
      </c>
      <c r="S55" s="22">
        <f t="shared" ref="S55:S60" si="18">+G55-Q55</f>
        <v>41966.94</v>
      </c>
      <c r="T55" s="33" t="s">
        <v>41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</row>
    <row r="56" spans="1:563" s="9" customFormat="1" x14ac:dyDescent="0.25">
      <c r="A56" s="38">
        <v>50</v>
      </c>
      <c r="B56" s="19" t="s">
        <v>29</v>
      </c>
      <c r="C56" s="19" t="s">
        <v>860</v>
      </c>
      <c r="D56" s="19" t="s">
        <v>1086</v>
      </c>
      <c r="E56" s="19" t="s">
        <v>36</v>
      </c>
      <c r="F56" s="20" t="s">
        <v>867</v>
      </c>
      <c r="G56" s="21">
        <v>46000</v>
      </c>
      <c r="H56" s="42">
        <v>1289.46</v>
      </c>
      <c r="I56" s="22">
        <v>25</v>
      </c>
      <c r="J56" s="49">
        <v>1320.2</v>
      </c>
      <c r="K56" s="43">
        <f t="shared" si="14"/>
        <v>3265.9999999999995</v>
      </c>
      <c r="L56" s="32">
        <f t="shared" si="15"/>
        <v>506.00000000000006</v>
      </c>
      <c r="M56" s="48">
        <v>1398.4</v>
      </c>
      <c r="N56" s="22">
        <f t="shared" si="16"/>
        <v>3261.4</v>
      </c>
      <c r="O56" s="22"/>
      <c r="P56" s="22">
        <f t="shared" si="17"/>
        <v>2718.6000000000004</v>
      </c>
      <c r="Q56" s="22">
        <f t="shared" si="2"/>
        <v>4033.06</v>
      </c>
      <c r="R56" s="22">
        <f t="shared" si="3"/>
        <v>7033.4</v>
      </c>
      <c r="S56" s="22">
        <f t="shared" si="18"/>
        <v>41966.94</v>
      </c>
      <c r="T56" s="33" t="s">
        <v>41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</row>
    <row r="57" spans="1:563" s="9" customFormat="1" x14ac:dyDescent="0.25">
      <c r="A57" s="38">
        <v>51</v>
      </c>
      <c r="B57" s="19" t="s">
        <v>30</v>
      </c>
      <c r="C57" s="19" t="s">
        <v>859</v>
      </c>
      <c r="D57" s="19" t="s">
        <v>1086</v>
      </c>
      <c r="E57" s="19" t="s">
        <v>37</v>
      </c>
      <c r="F57" s="20" t="s">
        <v>867</v>
      </c>
      <c r="G57" s="21">
        <v>35000</v>
      </c>
      <c r="H57" s="19">
        <v>0</v>
      </c>
      <c r="I57" s="22">
        <v>25</v>
      </c>
      <c r="J57" s="49">
        <v>1004.5</v>
      </c>
      <c r="K57" s="43">
        <f t="shared" si="14"/>
        <v>2485</v>
      </c>
      <c r="L57" s="32">
        <f t="shared" si="15"/>
        <v>385.00000000000006</v>
      </c>
      <c r="M57" s="48">
        <v>1064</v>
      </c>
      <c r="N57" s="22">
        <f t="shared" si="16"/>
        <v>2481.5</v>
      </c>
      <c r="O57" s="22"/>
      <c r="P57" s="22">
        <f t="shared" si="17"/>
        <v>2068.5</v>
      </c>
      <c r="Q57" s="22">
        <f t="shared" si="2"/>
        <v>2093.5</v>
      </c>
      <c r="R57" s="22">
        <f t="shared" si="3"/>
        <v>5351.5</v>
      </c>
      <c r="S57" s="22">
        <f t="shared" si="18"/>
        <v>32906.5</v>
      </c>
      <c r="T57" s="33" t="s">
        <v>41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</row>
    <row r="58" spans="1:563" s="9" customFormat="1" x14ac:dyDescent="0.25">
      <c r="A58" s="38">
        <v>52</v>
      </c>
      <c r="B58" s="19" t="s">
        <v>1117</v>
      </c>
      <c r="C58" s="19" t="s">
        <v>859</v>
      </c>
      <c r="D58" s="19" t="s">
        <v>1086</v>
      </c>
      <c r="E58" s="19" t="s">
        <v>111</v>
      </c>
      <c r="F58" s="20" t="s">
        <v>863</v>
      </c>
      <c r="G58" s="21">
        <v>25000</v>
      </c>
      <c r="H58" s="19">
        <v>0</v>
      </c>
      <c r="I58" s="22">
        <v>25</v>
      </c>
      <c r="J58" s="49">
        <v>717.5</v>
      </c>
      <c r="K58" s="43">
        <f t="shared" si="14"/>
        <v>1774.9999999999998</v>
      </c>
      <c r="L58" s="32">
        <f t="shared" si="15"/>
        <v>275</v>
      </c>
      <c r="M58" s="48">
        <v>760</v>
      </c>
      <c r="N58" s="22">
        <f t="shared" si="16"/>
        <v>1772.5000000000002</v>
      </c>
      <c r="O58" s="22"/>
      <c r="P58" s="22">
        <f t="shared" si="17"/>
        <v>1477.5</v>
      </c>
      <c r="Q58" s="22">
        <f t="shared" si="2"/>
        <v>1502.5</v>
      </c>
      <c r="R58" s="22">
        <f t="shared" si="3"/>
        <v>3822.5</v>
      </c>
      <c r="S58" s="22">
        <f t="shared" si="18"/>
        <v>23497.5</v>
      </c>
      <c r="T58" s="33" t="s">
        <v>41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</row>
    <row r="59" spans="1:563" s="9" customFormat="1" x14ac:dyDescent="0.25">
      <c r="A59" s="38">
        <v>53</v>
      </c>
      <c r="B59" s="19" t="s">
        <v>31</v>
      </c>
      <c r="C59" s="19" t="s">
        <v>859</v>
      </c>
      <c r="D59" s="19" t="s">
        <v>1087</v>
      </c>
      <c r="E59" s="19" t="s">
        <v>38</v>
      </c>
      <c r="F59" s="20" t="s">
        <v>867</v>
      </c>
      <c r="G59" s="21">
        <v>45000</v>
      </c>
      <c r="H59" s="19">
        <v>891.01</v>
      </c>
      <c r="I59" s="22">
        <v>25</v>
      </c>
      <c r="J59" s="49">
        <v>1291.5</v>
      </c>
      <c r="K59" s="43">
        <f t="shared" si="14"/>
        <v>3194.9999999999995</v>
      </c>
      <c r="L59" s="32">
        <f t="shared" si="15"/>
        <v>495.00000000000006</v>
      </c>
      <c r="M59" s="48">
        <v>1368</v>
      </c>
      <c r="N59" s="22">
        <f t="shared" si="16"/>
        <v>3190.5</v>
      </c>
      <c r="O59" s="22"/>
      <c r="P59" s="22">
        <f t="shared" si="17"/>
        <v>2659.5</v>
      </c>
      <c r="Q59" s="22">
        <f t="shared" si="2"/>
        <v>3575.51</v>
      </c>
      <c r="R59" s="22">
        <f t="shared" si="3"/>
        <v>6880.5</v>
      </c>
      <c r="S59" s="22">
        <f t="shared" si="18"/>
        <v>41424.49</v>
      </c>
      <c r="T59" s="33" t="s">
        <v>41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</row>
    <row r="60" spans="1:563" s="9" customFormat="1" x14ac:dyDescent="0.25">
      <c r="A60" s="38">
        <v>54</v>
      </c>
      <c r="B60" s="19" t="s">
        <v>332</v>
      </c>
      <c r="C60" s="19" t="s">
        <v>860</v>
      </c>
      <c r="D60" s="19" t="s">
        <v>1088</v>
      </c>
      <c r="E60" s="19" t="s">
        <v>40</v>
      </c>
      <c r="F60" s="20" t="s">
        <v>867</v>
      </c>
      <c r="G60" s="21">
        <v>42000</v>
      </c>
      <c r="H60" s="19">
        <v>724.92</v>
      </c>
      <c r="I60" s="22">
        <v>25</v>
      </c>
      <c r="J60" s="49">
        <v>1205.4000000000001</v>
      </c>
      <c r="K60" s="43">
        <f t="shared" si="14"/>
        <v>2981.9999999999995</v>
      </c>
      <c r="L60" s="32">
        <f t="shared" si="15"/>
        <v>462.00000000000006</v>
      </c>
      <c r="M60" s="48">
        <v>1276.8</v>
      </c>
      <c r="N60" s="22">
        <f t="shared" si="16"/>
        <v>2977.8</v>
      </c>
      <c r="O60" s="22"/>
      <c r="P60" s="22">
        <f t="shared" si="17"/>
        <v>2482.1999999999998</v>
      </c>
      <c r="Q60" s="22">
        <f t="shared" si="2"/>
        <v>3232.12</v>
      </c>
      <c r="R60" s="22">
        <f t="shared" si="3"/>
        <v>6421.7999999999993</v>
      </c>
      <c r="S60" s="22">
        <f t="shared" si="18"/>
        <v>38767.879999999997</v>
      </c>
      <c r="T60" s="33" t="s">
        <v>41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</row>
    <row r="61" spans="1:563" s="9" customFormat="1" x14ac:dyDescent="0.25">
      <c r="A61" s="38">
        <v>55</v>
      </c>
      <c r="B61" s="19" t="s">
        <v>849</v>
      </c>
      <c r="C61" s="19" t="s">
        <v>859</v>
      </c>
      <c r="D61" s="19" t="s">
        <v>1088</v>
      </c>
      <c r="E61" s="19" t="s">
        <v>40</v>
      </c>
      <c r="F61" s="20" t="s">
        <v>867</v>
      </c>
      <c r="G61" s="21">
        <v>46000</v>
      </c>
      <c r="H61" s="42">
        <v>1289.46</v>
      </c>
      <c r="I61" s="22">
        <v>25</v>
      </c>
      <c r="J61" s="49">
        <v>1320.2</v>
      </c>
      <c r="K61" s="43">
        <f t="shared" si="0"/>
        <v>3265.9999999999995</v>
      </c>
      <c r="L61" s="32">
        <f t="shared" si="11"/>
        <v>506.00000000000006</v>
      </c>
      <c r="M61" s="48">
        <v>1398.4</v>
      </c>
      <c r="N61" s="22">
        <f t="shared" si="5"/>
        <v>3261.4</v>
      </c>
      <c r="O61" s="22"/>
      <c r="P61" s="22">
        <f t="shared" si="12"/>
        <v>2718.6000000000004</v>
      </c>
      <c r="Q61" s="22">
        <f t="shared" si="2"/>
        <v>4033.06</v>
      </c>
      <c r="R61" s="22">
        <f t="shared" si="3"/>
        <v>7033.4</v>
      </c>
      <c r="S61" s="22">
        <f t="shared" si="13"/>
        <v>41966.94</v>
      </c>
      <c r="T61" s="33" t="s">
        <v>41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</row>
    <row r="62" spans="1:563" s="9" customFormat="1" x14ac:dyDescent="0.25">
      <c r="A62" s="38">
        <v>56</v>
      </c>
      <c r="B62" s="19" t="s">
        <v>1118</v>
      </c>
      <c r="C62" s="19" t="s">
        <v>859</v>
      </c>
      <c r="D62" s="19" t="s">
        <v>1088</v>
      </c>
      <c r="E62" s="19" t="s">
        <v>34</v>
      </c>
      <c r="F62" s="20" t="s">
        <v>867</v>
      </c>
      <c r="G62" s="21">
        <v>46000</v>
      </c>
      <c r="H62" s="42">
        <v>1289.46</v>
      </c>
      <c r="I62" s="22">
        <v>25</v>
      </c>
      <c r="J62" s="49">
        <v>1320.2</v>
      </c>
      <c r="K62" s="43">
        <f t="shared" si="0"/>
        <v>3265.9999999999995</v>
      </c>
      <c r="L62" s="32">
        <f t="shared" si="11"/>
        <v>506.00000000000006</v>
      </c>
      <c r="M62" s="48">
        <v>1398.4</v>
      </c>
      <c r="N62" s="22">
        <f t="shared" si="5"/>
        <v>3261.4</v>
      </c>
      <c r="O62" s="22"/>
      <c r="P62" s="22">
        <f t="shared" si="12"/>
        <v>2718.6000000000004</v>
      </c>
      <c r="Q62" s="22">
        <f t="shared" si="2"/>
        <v>4033.06</v>
      </c>
      <c r="R62" s="22">
        <f t="shared" si="3"/>
        <v>7033.4</v>
      </c>
      <c r="S62" s="22">
        <f t="shared" si="13"/>
        <v>41966.94</v>
      </c>
      <c r="T62" s="33" t="s">
        <v>41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</row>
    <row r="63" spans="1:563" s="18" customFormat="1" x14ac:dyDescent="0.25">
      <c r="A63" s="38">
        <v>57</v>
      </c>
      <c r="B63" s="19" t="s">
        <v>83</v>
      </c>
      <c r="C63" s="19" t="s">
        <v>860</v>
      </c>
      <c r="D63" s="19" t="s">
        <v>1088</v>
      </c>
      <c r="E63" s="19" t="s">
        <v>100</v>
      </c>
      <c r="F63" s="20" t="s">
        <v>863</v>
      </c>
      <c r="G63" s="21">
        <v>35000</v>
      </c>
      <c r="H63" s="19">
        <v>0</v>
      </c>
      <c r="I63" s="22">
        <v>25</v>
      </c>
      <c r="J63" s="49">
        <v>1004.5</v>
      </c>
      <c r="K63" s="43">
        <f>+G63*7.1%</f>
        <v>2485</v>
      </c>
      <c r="L63" s="32">
        <f>+G63*1.1%</f>
        <v>385.00000000000006</v>
      </c>
      <c r="M63" s="48">
        <v>1064</v>
      </c>
      <c r="N63" s="22">
        <f>+G63*7.09%</f>
        <v>2481.5</v>
      </c>
      <c r="O63" s="22"/>
      <c r="P63" s="22">
        <f>+J63+M63</f>
        <v>2068.5</v>
      </c>
      <c r="Q63" s="22">
        <f t="shared" si="2"/>
        <v>2093.5</v>
      </c>
      <c r="R63" s="22">
        <f t="shared" si="3"/>
        <v>5351.5</v>
      </c>
      <c r="S63" s="22">
        <f>+G63-Q63</f>
        <v>32906.5</v>
      </c>
      <c r="T63" s="33" t="s">
        <v>41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</row>
    <row r="64" spans="1:563" s="9" customFormat="1" x14ac:dyDescent="0.25">
      <c r="A64" s="38">
        <v>58</v>
      </c>
      <c r="B64" s="19" t="s">
        <v>1089</v>
      </c>
      <c r="C64" s="19" t="s">
        <v>859</v>
      </c>
      <c r="D64" s="19" t="s">
        <v>1090</v>
      </c>
      <c r="E64" s="19" t="s">
        <v>917</v>
      </c>
      <c r="F64" s="20" t="s">
        <v>867</v>
      </c>
      <c r="G64" s="21">
        <v>35000</v>
      </c>
      <c r="H64" s="19">
        <v>0</v>
      </c>
      <c r="I64" s="22">
        <v>25</v>
      </c>
      <c r="J64" s="49">
        <v>1004.5</v>
      </c>
      <c r="K64" s="43">
        <f>+G64*7.1%</f>
        <v>2485</v>
      </c>
      <c r="L64" s="32">
        <f>+G64*1.1%</f>
        <v>385.00000000000006</v>
      </c>
      <c r="M64" s="48">
        <v>1064</v>
      </c>
      <c r="N64" s="22">
        <f>+G64*7.09%</f>
        <v>2481.5</v>
      </c>
      <c r="O64" s="22"/>
      <c r="P64" s="22">
        <f>+J64+M64</f>
        <v>2068.5</v>
      </c>
      <c r="Q64" s="22">
        <f t="shared" si="2"/>
        <v>2093.5</v>
      </c>
      <c r="R64" s="22">
        <f t="shared" si="3"/>
        <v>5351.5</v>
      </c>
      <c r="S64" s="22">
        <f>+G64-Q64</f>
        <v>32906.5</v>
      </c>
      <c r="T64" s="33" t="s">
        <v>41</v>
      </c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</row>
    <row r="65" spans="1:563" s="9" customFormat="1" x14ac:dyDescent="0.25">
      <c r="A65" s="38">
        <v>59</v>
      </c>
      <c r="B65" s="19" t="s">
        <v>915</v>
      </c>
      <c r="C65" s="19" t="s">
        <v>859</v>
      </c>
      <c r="D65" s="19" t="s">
        <v>1090</v>
      </c>
      <c r="E65" s="19" t="s">
        <v>916</v>
      </c>
      <c r="F65" s="20" t="s">
        <v>867</v>
      </c>
      <c r="G65" s="21">
        <v>35000</v>
      </c>
      <c r="H65" s="19">
        <v>0</v>
      </c>
      <c r="I65" s="22">
        <v>25</v>
      </c>
      <c r="J65" s="49">
        <v>1004.5</v>
      </c>
      <c r="K65" s="43">
        <f>+G65*7.1%</f>
        <v>2485</v>
      </c>
      <c r="L65" s="32">
        <f>+G65*1.1%</f>
        <v>385.00000000000006</v>
      </c>
      <c r="M65" s="48">
        <v>1064</v>
      </c>
      <c r="N65" s="22">
        <f>+G65*7.09%</f>
        <v>2481.5</v>
      </c>
      <c r="O65" s="22"/>
      <c r="P65" s="22">
        <f>+J65+M65</f>
        <v>2068.5</v>
      </c>
      <c r="Q65" s="22">
        <f t="shared" si="2"/>
        <v>2093.5</v>
      </c>
      <c r="R65" s="22">
        <f t="shared" si="3"/>
        <v>5351.5</v>
      </c>
      <c r="S65" s="22">
        <f>+G65-Q65</f>
        <v>32906.5</v>
      </c>
      <c r="T65" s="33" t="s">
        <v>41</v>
      </c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</row>
    <row r="66" spans="1:563" s="18" customFormat="1" x14ac:dyDescent="0.25">
      <c r="A66" s="38">
        <v>60</v>
      </c>
      <c r="B66" s="19" t="s">
        <v>865</v>
      </c>
      <c r="C66" s="19" t="s">
        <v>860</v>
      </c>
      <c r="D66" s="19" t="s">
        <v>1090</v>
      </c>
      <c r="E66" s="19" t="s">
        <v>1034</v>
      </c>
      <c r="F66" s="20" t="s">
        <v>863</v>
      </c>
      <c r="G66" s="21">
        <v>35000</v>
      </c>
      <c r="H66" s="19">
        <v>0</v>
      </c>
      <c r="I66" s="22">
        <v>25</v>
      </c>
      <c r="J66" s="49">
        <v>1004.5</v>
      </c>
      <c r="K66" s="43">
        <f>+G66*7.1%</f>
        <v>2485</v>
      </c>
      <c r="L66" s="32">
        <f>+G66*1.1%</f>
        <v>385.00000000000006</v>
      </c>
      <c r="M66" s="56">
        <v>1064</v>
      </c>
      <c r="N66" s="22">
        <f>+G66*7.09%</f>
        <v>2481.5</v>
      </c>
      <c r="O66" s="22"/>
      <c r="P66" s="22">
        <f>+J66+M66</f>
        <v>2068.5</v>
      </c>
      <c r="Q66" s="22">
        <f t="shared" si="2"/>
        <v>2093.5</v>
      </c>
      <c r="R66" s="22">
        <f t="shared" si="3"/>
        <v>5351.5</v>
      </c>
      <c r="S66" s="22">
        <f>+G66-Q66</f>
        <v>32906.5</v>
      </c>
      <c r="T66" s="33" t="s">
        <v>41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</row>
    <row r="67" spans="1:563" s="18" customFormat="1" x14ac:dyDescent="0.25">
      <c r="A67" s="38">
        <v>61</v>
      </c>
      <c r="B67" s="19" t="s">
        <v>82</v>
      </c>
      <c r="C67" s="19" t="s">
        <v>860</v>
      </c>
      <c r="D67" s="19" t="s">
        <v>1090</v>
      </c>
      <c r="E67" s="19" t="s">
        <v>100</v>
      </c>
      <c r="F67" s="20" t="s">
        <v>863</v>
      </c>
      <c r="G67" s="21">
        <v>35000</v>
      </c>
      <c r="H67" s="19">
        <v>0</v>
      </c>
      <c r="I67" s="22">
        <v>25</v>
      </c>
      <c r="J67" s="49">
        <v>1004.5</v>
      </c>
      <c r="K67" s="43">
        <f>+G67*7.1%</f>
        <v>2485</v>
      </c>
      <c r="L67" s="32">
        <f>+G67*1.1%</f>
        <v>385.00000000000006</v>
      </c>
      <c r="M67" s="48">
        <v>1064</v>
      </c>
      <c r="N67" s="22">
        <f>+G67*7.09%</f>
        <v>2481.5</v>
      </c>
      <c r="O67" s="22"/>
      <c r="P67" s="22">
        <f>+J67+M67</f>
        <v>2068.5</v>
      </c>
      <c r="Q67" s="22">
        <f t="shared" si="2"/>
        <v>2093.5</v>
      </c>
      <c r="R67" s="22">
        <f t="shared" si="3"/>
        <v>5351.5</v>
      </c>
      <c r="S67" s="22">
        <f>+G67-Q67</f>
        <v>32906.5</v>
      </c>
      <c r="T67" s="33" t="s">
        <v>41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</row>
    <row r="68" spans="1:563" s="9" customFormat="1" x14ac:dyDescent="0.25">
      <c r="A68" s="38">
        <v>62</v>
      </c>
      <c r="B68" s="19" t="s">
        <v>919</v>
      </c>
      <c r="C68" s="19" t="s">
        <v>859</v>
      </c>
      <c r="D68" s="19" t="s">
        <v>1082</v>
      </c>
      <c r="E68" s="19" t="s">
        <v>920</v>
      </c>
      <c r="F68" s="20" t="s">
        <v>867</v>
      </c>
      <c r="G68" s="21">
        <v>25000</v>
      </c>
      <c r="H68" s="19">
        <v>0</v>
      </c>
      <c r="I68" s="22">
        <v>25</v>
      </c>
      <c r="J68" s="49">
        <v>717.5</v>
      </c>
      <c r="K68" s="43">
        <f t="shared" ref="K68:K107" si="19">+G68*7.1%</f>
        <v>1774.9999999999998</v>
      </c>
      <c r="L68" s="32">
        <f t="shared" ref="L68:L107" si="20">+G68*1.1%</f>
        <v>275</v>
      </c>
      <c r="M68" s="48">
        <v>760</v>
      </c>
      <c r="N68" s="22">
        <f t="shared" ref="N68:N107" si="21">+G68*7.09%</f>
        <v>1772.5000000000002</v>
      </c>
      <c r="O68" s="22"/>
      <c r="P68" s="22">
        <v>1477.5</v>
      </c>
      <c r="Q68" s="22">
        <f t="shared" si="2"/>
        <v>1502.5</v>
      </c>
      <c r="R68" s="22">
        <f t="shared" si="3"/>
        <v>3822.5</v>
      </c>
      <c r="S68" s="22">
        <v>23497.5</v>
      </c>
      <c r="T68" s="33" t="s">
        <v>41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</row>
    <row r="69" spans="1:563" s="9" customFormat="1" x14ac:dyDescent="0.25">
      <c r="A69" s="38">
        <v>63</v>
      </c>
      <c r="B69" s="19" t="s">
        <v>954</v>
      </c>
      <c r="C69" s="19" t="s">
        <v>859</v>
      </c>
      <c r="D69" s="19" t="s">
        <v>1082</v>
      </c>
      <c r="E69" s="19" t="s">
        <v>38</v>
      </c>
      <c r="F69" s="20" t="s">
        <v>867</v>
      </c>
      <c r="G69" s="21">
        <v>25000</v>
      </c>
      <c r="H69" s="19">
        <v>0</v>
      </c>
      <c r="I69" s="22">
        <v>25</v>
      </c>
      <c r="J69" s="49">
        <v>717.5</v>
      </c>
      <c r="K69" s="43">
        <f t="shared" si="19"/>
        <v>1774.9999999999998</v>
      </c>
      <c r="L69" s="32">
        <f t="shared" si="20"/>
        <v>275</v>
      </c>
      <c r="M69" s="48">
        <v>760</v>
      </c>
      <c r="N69" s="22">
        <f t="shared" si="21"/>
        <v>1772.5000000000002</v>
      </c>
      <c r="O69" s="22"/>
      <c r="P69" s="22">
        <v>1477.5</v>
      </c>
      <c r="Q69" s="22">
        <f t="shared" si="2"/>
        <v>1502.5</v>
      </c>
      <c r="R69" s="22">
        <f t="shared" si="3"/>
        <v>3822.5</v>
      </c>
      <c r="S69" s="22">
        <f t="shared" ref="S69:S77" si="22">+G69-Q69</f>
        <v>23497.5</v>
      </c>
      <c r="T69" s="33" t="s">
        <v>41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</row>
    <row r="70" spans="1:563" s="9" customFormat="1" x14ac:dyDescent="0.25">
      <c r="A70" s="38">
        <v>64</v>
      </c>
      <c r="B70" s="19" t="s">
        <v>957</v>
      </c>
      <c r="C70" s="19" t="s">
        <v>859</v>
      </c>
      <c r="D70" s="19" t="s">
        <v>1082</v>
      </c>
      <c r="E70" s="19" t="s">
        <v>127</v>
      </c>
      <c r="F70" s="20" t="s">
        <v>867</v>
      </c>
      <c r="G70" s="21">
        <v>25000</v>
      </c>
      <c r="H70" s="19">
        <v>0</v>
      </c>
      <c r="I70" s="22">
        <v>25</v>
      </c>
      <c r="J70" s="49">
        <v>717.5</v>
      </c>
      <c r="K70" s="43">
        <f t="shared" si="19"/>
        <v>1774.9999999999998</v>
      </c>
      <c r="L70" s="32">
        <f t="shared" si="20"/>
        <v>275</v>
      </c>
      <c r="M70" s="48">
        <v>760</v>
      </c>
      <c r="N70" s="22">
        <f t="shared" si="21"/>
        <v>1772.5000000000002</v>
      </c>
      <c r="O70" s="22"/>
      <c r="P70" s="22">
        <v>1477.5</v>
      </c>
      <c r="Q70" s="22">
        <f t="shared" si="2"/>
        <v>1502.5</v>
      </c>
      <c r="R70" s="22">
        <f t="shared" si="3"/>
        <v>3822.5</v>
      </c>
      <c r="S70" s="22">
        <f t="shared" si="22"/>
        <v>23497.5</v>
      </c>
      <c r="T70" s="33" t="s">
        <v>41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</row>
    <row r="71" spans="1:563" s="9" customFormat="1" x14ac:dyDescent="0.25">
      <c r="A71" s="38">
        <v>65</v>
      </c>
      <c r="B71" s="19" t="s">
        <v>871</v>
      </c>
      <c r="C71" s="19" t="s">
        <v>859</v>
      </c>
      <c r="D71" s="19" t="s">
        <v>1082</v>
      </c>
      <c r="E71" s="19" t="s">
        <v>91</v>
      </c>
      <c r="F71" s="20" t="s">
        <v>868</v>
      </c>
      <c r="G71" s="21">
        <v>25000</v>
      </c>
      <c r="H71" s="19">
        <v>0</v>
      </c>
      <c r="I71" s="22">
        <v>25</v>
      </c>
      <c r="J71" s="49">
        <v>717.5</v>
      </c>
      <c r="K71" s="43">
        <f t="shared" si="19"/>
        <v>1774.9999999999998</v>
      </c>
      <c r="L71" s="32">
        <f t="shared" si="20"/>
        <v>275</v>
      </c>
      <c r="M71" s="48">
        <v>760</v>
      </c>
      <c r="N71" s="22">
        <f t="shared" si="21"/>
        <v>1772.5000000000002</v>
      </c>
      <c r="O71" s="22"/>
      <c r="P71" s="22">
        <f t="shared" ref="P71:P107" si="23">+J71+M71</f>
        <v>1477.5</v>
      </c>
      <c r="Q71" s="22">
        <f t="shared" ref="Q71:Q134" si="24">+H71+I71+J71+M71+O71</f>
        <v>1502.5</v>
      </c>
      <c r="R71" s="22">
        <f t="shared" ref="R71:R134" si="25">+K71+L71+N71</f>
        <v>3822.5</v>
      </c>
      <c r="S71" s="22">
        <f t="shared" si="22"/>
        <v>23497.5</v>
      </c>
      <c r="T71" s="33" t="s">
        <v>41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</row>
    <row r="72" spans="1:563" s="9" customFormat="1" x14ac:dyDescent="0.25">
      <c r="A72" s="38">
        <v>66</v>
      </c>
      <c r="B72" s="19" t="s">
        <v>112</v>
      </c>
      <c r="C72" s="19" t="s">
        <v>859</v>
      </c>
      <c r="D72" s="19" t="s">
        <v>1082</v>
      </c>
      <c r="E72" s="19" t="s">
        <v>125</v>
      </c>
      <c r="F72" s="20" t="s">
        <v>867</v>
      </c>
      <c r="G72" s="21">
        <v>29000</v>
      </c>
      <c r="H72" s="19">
        <v>0</v>
      </c>
      <c r="I72" s="22">
        <v>25</v>
      </c>
      <c r="J72" s="49">
        <v>832.3</v>
      </c>
      <c r="K72" s="43">
        <f t="shared" si="19"/>
        <v>2059</v>
      </c>
      <c r="L72" s="32">
        <f t="shared" si="20"/>
        <v>319.00000000000006</v>
      </c>
      <c r="M72" s="48">
        <v>881.6</v>
      </c>
      <c r="N72" s="22">
        <f t="shared" si="21"/>
        <v>2056.1</v>
      </c>
      <c r="O72" s="22"/>
      <c r="P72" s="22">
        <f t="shared" si="23"/>
        <v>1713.9</v>
      </c>
      <c r="Q72" s="22">
        <f t="shared" si="24"/>
        <v>1738.9</v>
      </c>
      <c r="R72" s="22">
        <f t="shared" si="25"/>
        <v>4434.1000000000004</v>
      </c>
      <c r="S72" s="22">
        <f t="shared" si="22"/>
        <v>27261.1</v>
      </c>
      <c r="T72" s="33" t="s">
        <v>41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</row>
    <row r="73" spans="1:563" s="9" customFormat="1" x14ac:dyDescent="0.25">
      <c r="A73" s="38">
        <v>67</v>
      </c>
      <c r="B73" s="19" t="s">
        <v>114</v>
      </c>
      <c r="C73" s="19" t="s">
        <v>859</v>
      </c>
      <c r="D73" s="19" t="s">
        <v>1082</v>
      </c>
      <c r="E73" s="19" t="s">
        <v>35</v>
      </c>
      <c r="F73" s="20" t="s">
        <v>868</v>
      </c>
      <c r="G73" s="21">
        <v>40000</v>
      </c>
      <c r="H73" s="19">
        <v>442.65</v>
      </c>
      <c r="I73" s="22">
        <v>25</v>
      </c>
      <c r="J73" s="49">
        <v>1148</v>
      </c>
      <c r="K73" s="43">
        <f t="shared" si="19"/>
        <v>2839.9999999999995</v>
      </c>
      <c r="L73" s="32">
        <f t="shared" si="20"/>
        <v>440.00000000000006</v>
      </c>
      <c r="M73" s="48">
        <v>1216</v>
      </c>
      <c r="N73" s="22">
        <f t="shared" si="21"/>
        <v>2836</v>
      </c>
      <c r="O73" s="22"/>
      <c r="P73" s="22">
        <f t="shared" si="23"/>
        <v>2364</v>
      </c>
      <c r="Q73" s="22">
        <f t="shared" si="24"/>
        <v>2831.65</v>
      </c>
      <c r="R73" s="22">
        <f t="shared" si="25"/>
        <v>6116</v>
      </c>
      <c r="S73" s="22">
        <f t="shared" si="22"/>
        <v>37168.35</v>
      </c>
      <c r="T73" s="33" t="s">
        <v>41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</row>
    <row r="74" spans="1:563" s="9" customFormat="1" x14ac:dyDescent="0.25">
      <c r="A74" s="38">
        <v>68</v>
      </c>
      <c r="B74" s="19" t="s">
        <v>115</v>
      </c>
      <c r="C74" s="19" t="s">
        <v>859</v>
      </c>
      <c r="D74" s="19" t="s">
        <v>1082</v>
      </c>
      <c r="E74" s="19" t="s">
        <v>127</v>
      </c>
      <c r="F74" s="20" t="s">
        <v>868</v>
      </c>
      <c r="G74" s="21">
        <v>25000</v>
      </c>
      <c r="H74" s="19">
        <v>0</v>
      </c>
      <c r="I74" s="22">
        <v>25</v>
      </c>
      <c r="J74" s="49">
        <v>717.5</v>
      </c>
      <c r="K74" s="43">
        <f t="shared" si="19"/>
        <v>1774.9999999999998</v>
      </c>
      <c r="L74" s="32">
        <f t="shared" si="20"/>
        <v>275</v>
      </c>
      <c r="M74" s="48">
        <v>760</v>
      </c>
      <c r="N74" s="22">
        <f t="shared" si="21"/>
        <v>1772.5000000000002</v>
      </c>
      <c r="O74" s="22"/>
      <c r="P74" s="22">
        <f t="shared" si="23"/>
        <v>1477.5</v>
      </c>
      <c r="Q74" s="22">
        <f t="shared" si="24"/>
        <v>1502.5</v>
      </c>
      <c r="R74" s="22">
        <f t="shared" si="25"/>
        <v>3822.5</v>
      </c>
      <c r="S74" s="22">
        <f t="shared" si="22"/>
        <v>23497.5</v>
      </c>
      <c r="T74" s="33" t="s">
        <v>41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</row>
    <row r="75" spans="1:563" s="9" customFormat="1" x14ac:dyDescent="0.25">
      <c r="A75" s="38">
        <v>69</v>
      </c>
      <c r="B75" s="19" t="s">
        <v>116</v>
      </c>
      <c r="C75" s="19" t="s">
        <v>859</v>
      </c>
      <c r="D75" s="19" t="s">
        <v>1082</v>
      </c>
      <c r="E75" s="19" t="s">
        <v>127</v>
      </c>
      <c r="F75" s="20" t="s">
        <v>867</v>
      </c>
      <c r="G75" s="21">
        <v>25000</v>
      </c>
      <c r="H75" s="19">
        <v>0</v>
      </c>
      <c r="I75" s="22">
        <v>25</v>
      </c>
      <c r="J75" s="49">
        <v>717.5</v>
      </c>
      <c r="K75" s="43">
        <f t="shared" si="19"/>
        <v>1774.9999999999998</v>
      </c>
      <c r="L75" s="32">
        <f t="shared" si="20"/>
        <v>275</v>
      </c>
      <c r="M75" s="48">
        <v>760</v>
      </c>
      <c r="N75" s="22">
        <f t="shared" si="21"/>
        <v>1772.5000000000002</v>
      </c>
      <c r="O75" s="22"/>
      <c r="P75" s="22">
        <f t="shared" si="23"/>
        <v>1477.5</v>
      </c>
      <c r="Q75" s="22">
        <f t="shared" si="24"/>
        <v>1502.5</v>
      </c>
      <c r="R75" s="22">
        <f t="shared" si="25"/>
        <v>3822.5</v>
      </c>
      <c r="S75" s="22">
        <f t="shared" si="22"/>
        <v>23497.5</v>
      </c>
      <c r="T75" s="33" t="s">
        <v>41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</row>
    <row r="76" spans="1:563" s="9" customFormat="1" x14ac:dyDescent="0.25">
      <c r="A76" s="38">
        <v>70</v>
      </c>
      <c r="B76" s="19" t="s">
        <v>113</v>
      </c>
      <c r="C76" s="19" t="s">
        <v>860</v>
      </c>
      <c r="D76" s="19" t="s">
        <v>1082</v>
      </c>
      <c r="E76" s="19" t="s">
        <v>127</v>
      </c>
      <c r="F76" s="20" t="s">
        <v>868</v>
      </c>
      <c r="G76" s="21">
        <v>25000</v>
      </c>
      <c r="H76" s="19">
        <v>0</v>
      </c>
      <c r="I76" s="22">
        <v>25</v>
      </c>
      <c r="J76" s="49">
        <v>717.5</v>
      </c>
      <c r="K76" s="43">
        <f t="shared" si="19"/>
        <v>1774.9999999999998</v>
      </c>
      <c r="L76" s="32">
        <f t="shared" si="20"/>
        <v>275</v>
      </c>
      <c r="M76" s="48">
        <v>760</v>
      </c>
      <c r="N76" s="22">
        <f t="shared" si="21"/>
        <v>1772.5000000000002</v>
      </c>
      <c r="O76" s="22"/>
      <c r="P76" s="22">
        <f t="shared" si="23"/>
        <v>1477.5</v>
      </c>
      <c r="Q76" s="22">
        <f t="shared" si="24"/>
        <v>1502.5</v>
      </c>
      <c r="R76" s="22">
        <f t="shared" si="25"/>
        <v>3822.5</v>
      </c>
      <c r="S76" s="22">
        <f t="shared" si="22"/>
        <v>23497.5</v>
      </c>
      <c r="T76" s="33" t="s">
        <v>41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</row>
    <row r="77" spans="1:563" s="9" customFormat="1" x14ac:dyDescent="0.25">
      <c r="A77" s="38">
        <v>71</v>
      </c>
      <c r="B77" s="19" t="s">
        <v>119</v>
      </c>
      <c r="C77" s="19" t="s">
        <v>859</v>
      </c>
      <c r="D77" s="19" t="s">
        <v>1082</v>
      </c>
      <c r="E77" s="19" t="s">
        <v>127</v>
      </c>
      <c r="F77" s="20" t="s">
        <v>867</v>
      </c>
      <c r="G77" s="21">
        <v>25000</v>
      </c>
      <c r="H77" s="19">
        <v>0</v>
      </c>
      <c r="I77" s="22">
        <v>25</v>
      </c>
      <c r="J77" s="49">
        <v>717.5</v>
      </c>
      <c r="K77" s="43">
        <f t="shared" si="19"/>
        <v>1774.9999999999998</v>
      </c>
      <c r="L77" s="32">
        <f t="shared" si="20"/>
        <v>275</v>
      </c>
      <c r="M77" s="48">
        <v>760</v>
      </c>
      <c r="N77" s="22">
        <f t="shared" si="21"/>
        <v>1772.5000000000002</v>
      </c>
      <c r="O77" s="22"/>
      <c r="P77" s="22">
        <f t="shared" si="23"/>
        <v>1477.5</v>
      </c>
      <c r="Q77" s="22">
        <f t="shared" si="24"/>
        <v>1502.5</v>
      </c>
      <c r="R77" s="22">
        <f t="shared" si="25"/>
        <v>3822.5</v>
      </c>
      <c r="S77" s="22">
        <f t="shared" si="22"/>
        <v>23497.5</v>
      </c>
      <c r="T77" s="33" t="s">
        <v>41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</row>
    <row r="78" spans="1:563" s="9" customFormat="1" x14ac:dyDescent="0.25">
      <c r="A78" s="38">
        <v>72</v>
      </c>
      <c r="B78" s="19" t="s">
        <v>899</v>
      </c>
      <c r="C78" s="19" t="s">
        <v>859</v>
      </c>
      <c r="D78" s="19" t="s">
        <v>1082</v>
      </c>
      <c r="E78" s="19" t="s">
        <v>127</v>
      </c>
      <c r="F78" s="20" t="s">
        <v>867</v>
      </c>
      <c r="G78" s="21">
        <v>25000</v>
      </c>
      <c r="H78" s="19">
        <v>0</v>
      </c>
      <c r="I78" s="22">
        <v>25</v>
      </c>
      <c r="J78" s="49">
        <v>717.5</v>
      </c>
      <c r="K78" s="43">
        <f t="shared" si="19"/>
        <v>1774.9999999999998</v>
      </c>
      <c r="L78" s="32">
        <f t="shared" si="20"/>
        <v>275</v>
      </c>
      <c r="M78" s="48">
        <v>760</v>
      </c>
      <c r="N78" s="22">
        <f t="shared" si="21"/>
        <v>1772.5000000000002</v>
      </c>
      <c r="O78" s="22"/>
      <c r="P78" s="22">
        <f t="shared" si="23"/>
        <v>1477.5</v>
      </c>
      <c r="Q78" s="22">
        <f t="shared" si="24"/>
        <v>1502.5</v>
      </c>
      <c r="R78" s="22">
        <f t="shared" si="25"/>
        <v>3822.5</v>
      </c>
      <c r="S78" s="22">
        <v>23497.5</v>
      </c>
      <c r="T78" s="33" t="s">
        <v>41</v>
      </c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</row>
    <row r="79" spans="1:563" s="9" customFormat="1" x14ac:dyDescent="0.25">
      <c r="A79" s="38">
        <v>73</v>
      </c>
      <c r="B79" s="19" t="s">
        <v>1131</v>
      </c>
      <c r="C79" s="19"/>
      <c r="D79" s="19" t="s">
        <v>1082</v>
      </c>
      <c r="E79" s="19" t="s">
        <v>127</v>
      </c>
      <c r="F79" s="20" t="s">
        <v>867</v>
      </c>
      <c r="G79" s="21">
        <v>25000</v>
      </c>
      <c r="H79" s="19">
        <v>0</v>
      </c>
      <c r="I79" s="22">
        <v>25</v>
      </c>
      <c r="J79" s="49">
        <v>717.5</v>
      </c>
      <c r="K79" s="43">
        <f t="shared" si="19"/>
        <v>1774.9999999999998</v>
      </c>
      <c r="L79" s="32">
        <f t="shared" si="20"/>
        <v>275</v>
      </c>
      <c r="M79" s="48">
        <v>760</v>
      </c>
      <c r="N79" s="22">
        <f t="shared" si="21"/>
        <v>1772.5000000000002</v>
      </c>
      <c r="O79" s="22"/>
      <c r="P79" s="22">
        <f t="shared" si="23"/>
        <v>1477.5</v>
      </c>
      <c r="Q79" s="22">
        <f t="shared" si="24"/>
        <v>1502.5</v>
      </c>
      <c r="R79" s="22">
        <f t="shared" si="25"/>
        <v>3822.5</v>
      </c>
      <c r="S79" s="22">
        <v>23497.5</v>
      </c>
      <c r="T79" s="33" t="s">
        <v>41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</row>
    <row r="80" spans="1:563" s="9" customFormat="1" x14ac:dyDescent="0.25">
      <c r="A80" s="38">
        <v>74</v>
      </c>
      <c r="B80" s="19" t="s">
        <v>129</v>
      </c>
      <c r="C80" s="19" t="s">
        <v>859</v>
      </c>
      <c r="D80" s="19" t="s">
        <v>131</v>
      </c>
      <c r="E80" s="19" t="s">
        <v>109</v>
      </c>
      <c r="F80" s="20" t="s">
        <v>868</v>
      </c>
      <c r="G80" s="21">
        <v>65000</v>
      </c>
      <c r="H80" s="21">
        <v>4084.48</v>
      </c>
      <c r="I80" s="22">
        <v>25</v>
      </c>
      <c r="J80" s="49">
        <v>1865.5</v>
      </c>
      <c r="K80" s="43">
        <f t="shared" si="19"/>
        <v>4615</v>
      </c>
      <c r="L80" s="32">
        <f t="shared" si="20"/>
        <v>715.00000000000011</v>
      </c>
      <c r="M80" s="48">
        <v>1976</v>
      </c>
      <c r="N80" s="22">
        <f t="shared" si="21"/>
        <v>4608.5</v>
      </c>
      <c r="O80" s="22"/>
      <c r="P80" s="22">
        <f t="shared" si="23"/>
        <v>3841.5</v>
      </c>
      <c r="Q80" s="22">
        <f t="shared" si="24"/>
        <v>7950.98</v>
      </c>
      <c r="R80" s="22">
        <f t="shared" si="25"/>
        <v>9938.5</v>
      </c>
      <c r="S80" s="22">
        <f t="shared" ref="S80:S107" si="26">+G80-Q80</f>
        <v>57049.020000000004</v>
      </c>
      <c r="T80" s="33" t="s">
        <v>41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</row>
    <row r="81" spans="1:563" s="9" customFormat="1" x14ac:dyDescent="0.25">
      <c r="A81" s="38">
        <v>75</v>
      </c>
      <c r="B81" s="19" t="s">
        <v>1025</v>
      </c>
      <c r="C81" s="19" t="s">
        <v>859</v>
      </c>
      <c r="D81" s="19" t="s">
        <v>131</v>
      </c>
      <c r="E81" s="19" t="s">
        <v>35</v>
      </c>
      <c r="F81" s="20" t="s">
        <v>868</v>
      </c>
      <c r="G81" s="21">
        <v>25000</v>
      </c>
      <c r="H81" s="19">
        <v>0</v>
      </c>
      <c r="I81" s="22">
        <v>25</v>
      </c>
      <c r="J81" s="49">
        <v>717.5</v>
      </c>
      <c r="K81" s="43">
        <f t="shared" si="19"/>
        <v>1774.9999999999998</v>
      </c>
      <c r="L81" s="32">
        <f t="shared" si="20"/>
        <v>275</v>
      </c>
      <c r="M81" s="48">
        <v>760</v>
      </c>
      <c r="N81" s="22">
        <f t="shared" si="21"/>
        <v>1772.5000000000002</v>
      </c>
      <c r="O81" s="22"/>
      <c r="P81" s="22">
        <f t="shared" si="23"/>
        <v>1477.5</v>
      </c>
      <c r="Q81" s="22">
        <f t="shared" si="24"/>
        <v>1502.5</v>
      </c>
      <c r="R81" s="22">
        <f t="shared" si="25"/>
        <v>3822.5</v>
      </c>
      <c r="S81" s="22">
        <f t="shared" si="26"/>
        <v>23497.5</v>
      </c>
      <c r="T81" s="33" t="s">
        <v>41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</row>
    <row r="82" spans="1:563" s="9" customFormat="1" x14ac:dyDescent="0.25">
      <c r="A82" s="38">
        <v>76</v>
      </c>
      <c r="B82" s="19" t="s">
        <v>130</v>
      </c>
      <c r="C82" s="19" t="s">
        <v>859</v>
      </c>
      <c r="D82" s="19" t="s">
        <v>131</v>
      </c>
      <c r="E82" s="19" t="s">
        <v>35</v>
      </c>
      <c r="F82" s="20" t="s">
        <v>868</v>
      </c>
      <c r="G82" s="21">
        <v>25000</v>
      </c>
      <c r="H82" s="19">
        <v>0</v>
      </c>
      <c r="I82" s="22">
        <v>25</v>
      </c>
      <c r="J82" s="49">
        <v>717.5</v>
      </c>
      <c r="K82" s="43">
        <f t="shared" si="19"/>
        <v>1774.9999999999998</v>
      </c>
      <c r="L82" s="32">
        <f t="shared" si="20"/>
        <v>275</v>
      </c>
      <c r="M82" s="48">
        <v>760</v>
      </c>
      <c r="N82" s="22">
        <f t="shared" si="21"/>
        <v>1772.5000000000002</v>
      </c>
      <c r="O82" s="22"/>
      <c r="P82" s="22">
        <f t="shared" si="23"/>
        <v>1477.5</v>
      </c>
      <c r="Q82" s="22">
        <f t="shared" si="24"/>
        <v>1502.5</v>
      </c>
      <c r="R82" s="22">
        <f t="shared" si="25"/>
        <v>3822.5</v>
      </c>
      <c r="S82" s="22">
        <f t="shared" si="26"/>
        <v>23497.5</v>
      </c>
      <c r="T82" s="33" t="s">
        <v>41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</row>
    <row r="83" spans="1:563" s="9" customFormat="1" x14ac:dyDescent="0.25">
      <c r="A83" s="38">
        <v>77</v>
      </c>
      <c r="B83" s="44" t="s">
        <v>133</v>
      </c>
      <c r="C83" s="44" t="s">
        <v>860</v>
      </c>
      <c r="D83" s="45" t="s">
        <v>1091</v>
      </c>
      <c r="E83" s="44" t="s">
        <v>135</v>
      </c>
      <c r="F83" s="20" t="s">
        <v>868</v>
      </c>
      <c r="G83" s="42">
        <v>25666.67</v>
      </c>
      <c r="H83" s="19">
        <v>0</v>
      </c>
      <c r="I83" s="22">
        <v>25</v>
      </c>
      <c r="J83" s="49">
        <v>736.63</v>
      </c>
      <c r="K83" s="43">
        <f t="shared" si="19"/>
        <v>1822.3335699999998</v>
      </c>
      <c r="L83" s="32">
        <f t="shared" si="20"/>
        <v>282.33337</v>
      </c>
      <c r="M83" s="48">
        <v>780.27</v>
      </c>
      <c r="N83" s="22">
        <f t="shared" si="21"/>
        <v>1819.766903</v>
      </c>
      <c r="O83" s="22"/>
      <c r="P83" s="22">
        <f t="shared" si="23"/>
        <v>1516.9</v>
      </c>
      <c r="Q83" s="22">
        <f t="shared" si="24"/>
        <v>1541.9</v>
      </c>
      <c r="R83" s="22">
        <f t="shared" si="25"/>
        <v>3924.4338429999998</v>
      </c>
      <c r="S83" s="22">
        <f t="shared" si="26"/>
        <v>24124.769999999997</v>
      </c>
      <c r="T83" s="33" t="s">
        <v>41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</row>
    <row r="84" spans="1:563" s="9" customFormat="1" x14ac:dyDescent="0.25">
      <c r="A84" s="38">
        <v>78</v>
      </c>
      <c r="B84" s="44" t="s">
        <v>132</v>
      </c>
      <c r="C84" s="44" t="s">
        <v>860</v>
      </c>
      <c r="D84" s="45" t="s">
        <v>1091</v>
      </c>
      <c r="E84" s="44" t="s">
        <v>134</v>
      </c>
      <c r="F84" s="20" t="s">
        <v>867</v>
      </c>
      <c r="G84" s="42">
        <v>35000</v>
      </c>
      <c r="H84" s="19">
        <v>0</v>
      </c>
      <c r="I84" s="22">
        <v>25</v>
      </c>
      <c r="J84" s="49">
        <v>1004.5</v>
      </c>
      <c r="K84" s="43">
        <f t="shared" si="19"/>
        <v>2485</v>
      </c>
      <c r="L84" s="32">
        <f t="shared" si="20"/>
        <v>385.00000000000006</v>
      </c>
      <c r="M84" s="48">
        <v>1064</v>
      </c>
      <c r="N84" s="22">
        <f t="shared" si="21"/>
        <v>2481.5</v>
      </c>
      <c r="O84" s="22"/>
      <c r="P84" s="22">
        <f t="shared" si="23"/>
        <v>2068.5</v>
      </c>
      <c r="Q84" s="22">
        <f t="shared" si="24"/>
        <v>2093.5</v>
      </c>
      <c r="R84" s="22">
        <f t="shared" si="25"/>
        <v>5351.5</v>
      </c>
      <c r="S84" s="22">
        <f t="shared" si="26"/>
        <v>32906.5</v>
      </c>
      <c r="T84" s="33" t="s">
        <v>41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</row>
    <row r="85" spans="1:563" s="9" customFormat="1" x14ac:dyDescent="0.25">
      <c r="A85" s="38">
        <v>79</v>
      </c>
      <c r="B85" s="19" t="s">
        <v>310</v>
      </c>
      <c r="C85" s="19" t="s">
        <v>859</v>
      </c>
      <c r="D85" s="19" t="s">
        <v>1091</v>
      </c>
      <c r="E85" s="19" t="s">
        <v>35</v>
      </c>
      <c r="F85" s="20" t="s">
        <v>868</v>
      </c>
      <c r="G85" s="21">
        <v>29400</v>
      </c>
      <c r="H85" s="19">
        <v>0</v>
      </c>
      <c r="I85" s="22">
        <v>25</v>
      </c>
      <c r="J85" s="49">
        <v>843.78</v>
      </c>
      <c r="K85" s="43">
        <f>+G85*7.1%</f>
        <v>2087.3999999999996</v>
      </c>
      <c r="L85" s="32">
        <f>+G85*1.1%</f>
        <v>323.40000000000003</v>
      </c>
      <c r="M85" s="48">
        <v>893.76</v>
      </c>
      <c r="N85" s="22">
        <f>+G85*7.09%</f>
        <v>2084.46</v>
      </c>
      <c r="O85" s="22"/>
      <c r="P85" s="22">
        <f>+J85+M85</f>
        <v>1737.54</v>
      </c>
      <c r="Q85" s="22">
        <f t="shared" si="24"/>
        <v>1762.54</v>
      </c>
      <c r="R85" s="22">
        <f t="shared" si="25"/>
        <v>4495.26</v>
      </c>
      <c r="S85" s="22">
        <f>+G85-Q85</f>
        <v>27637.46</v>
      </c>
      <c r="T85" s="33" t="s">
        <v>41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</row>
    <row r="86" spans="1:563" s="9" customFormat="1" x14ac:dyDescent="0.25">
      <c r="A86" s="38">
        <v>80</v>
      </c>
      <c r="B86" s="44" t="s">
        <v>866</v>
      </c>
      <c r="C86" s="44" t="s">
        <v>859</v>
      </c>
      <c r="D86" s="19" t="s">
        <v>1091</v>
      </c>
      <c r="E86" s="44" t="s">
        <v>64</v>
      </c>
      <c r="F86" s="20" t="s">
        <v>867</v>
      </c>
      <c r="G86" s="42">
        <v>28000</v>
      </c>
      <c r="H86" s="19">
        <v>0</v>
      </c>
      <c r="I86" s="22">
        <v>25</v>
      </c>
      <c r="J86" s="49">
        <v>803.6</v>
      </c>
      <c r="K86" s="43">
        <f t="shared" si="19"/>
        <v>1987.9999999999998</v>
      </c>
      <c r="L86" s="32">
        <f t="shared" si="20"/>
        <v>308.00000000000006</v>
      </c>
      <c r="M86" s="56">
        <v>851.2</v>
      </c>
      <c r="N86" s="22">
        <f t="shared" si="21"/>
        <v>1985.2</v>
      </c>
      <c r="O86" s="22"/>
      <c r="P86" s="22">
        <f t="shared" si="23"/>
        <v>1654.8000000000002</v>
      </c>
      <c r="Q86" s="22">
        <f t="shared" si="24"/>
        <v>1679.8000000000002</v>
      </c>
      <c r="R86" s="22">
        <f t="shared" si="25"/>
        <v>4281.2</v>
      </c>
      <c r="S86" s="22">
        <f t="shared" si="26"/>
        <v>26320.2</v>
      </c>
      <c r="T86" s="33" t="s">
        <v>41</v>
      </c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</row>
    <row r="87" spans="1:563" s="39" customFormat="1" x14ac:dyDescent="0.25">
      <c r="A87" s="38">
        <v>81</v>
      </c>
      <c r="B87" s="19" t="s">
        <v>807</v>
      </c>
      <c r="C87" s="19" t="s">
        <v>859</v>
      </c>
      <c r="D87" s="19" t="s">
        <v>1091</v>
      </c>
      <c r="E87" s="19" t="s">
        <v>35</v>
      </c>
      <c r="F87" s="20" t="s">
        <v>868</v>
      </c>
      <c r="G87" s="21">
        <v>25000</v>
      </c>
      <c r="H87" s="19">
        <v>0</v>
      </c>
      <c r="I87" s="22">
        <v>25</v>
      </c>
      <c r="J87" s="49">
        <v>717.5</v>
      </c>
      <c r="K87" s="43">
        <f t="shared" si="19"/>
        <v>1774.9999999999998</v>
      </c>
      <c r="L87" s="32">
        <f t="shared" si="20"/>
        <v>275</v>
      </c>
      <c r="M87" s="48">
        <v>760</v>
      </c>
      <c r="N87" s="22">
        <f t="shared" si="21"/>
        <v>1772.5000000000002</v>
      </c>
      <c r="O87" s="22"/>
      <c r="P87" s="22">
        <f t="shared" si="23"/>
        <v>1477.5</v>
      </c>
      <c r="Q87" s="22">
        <f t="shared" si="24"/>
        <v>1502.5</v>
      </c>
      <c r="R87" s="22">
        <f t="shared" si="25"/>
        <v>3822.5</v>
      </c>
      <c r="S87" s="22">
        <f t="shared" si="26"/>
        <v>23497.5</v>
      </c>
      <c r="T87" s="33" t="s">
        <v>41</v>
      </c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  <c r="FW87" s="131"/>
      <c r="FX87" s="131"/>
      <c r="FY87" s="131"/>
      <c r="FZ87" s="131"/>
      <c r="GA87" s="131"/>
      <c r="GB87" s="131"/>
      <c r="GC87" s="131"/>
      <c r="GD87" s="131"/>
      <c r="GE87" s="131"/>
      <c r="GF87" s="131"/>
      <c r="GG87" s="131"/>
      <c r="GH87" s="131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131"/>
      <c r="GW87" s="131"/>
      <c r="GX87" s="131"/>
      <c r="GY87" s="131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131"/>
      <c r="HK87" s="131"/>
      <c r="HL87" s="131"/>
      <c r="HM87" s="131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131"/>
      <c r="HY87" s="131"/>
      <c r="HZ87" s="131"/>
      <c r="IA87" s="131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131"/>
      <c r="IM87" s="131"/>
      <c r="IN87" s="131"/>
      <c r="IO87" s="131"/>
      <c r="IP87" s="131"/>
      <c r="IQ87" s="131"/>
      <c r="IR87" s="131"/>
      <c r="IS87" s="131"/>
      <c r="IT87" s="131"/>
      <c r="IU87" s="131"/>
      <c r="IV87" s="131"/>
      <c r="IW87" s="131"/>
      <c r="IX87" s="131"/>
      <c r="IY87" s="131"/>
      <c r="IZ87" s="131"/>
      <c r="JA87" s="131"/>
      <c r="JB87" s="131"/>
      <c r="JC87" s="131"/>
      <c r="JD87" s="131"/>
      <c r="JE87" s="131"/>
      <c r="JF87" s="131"/>
      <c r="JG87" s="131"/>
      <c r="JH87" s="131"/>
      <c r="JI87" s="131"/>
      <c r="JJ87" s="131"/>
      <c r="JK87" s="131"/>
      <c r="JL87" s="131"/>
      <c r="JM87" s="131"/>
      <c r="JN87" s="131"/>
      <c r="JO87" s="131"/>
      <c r="JP87" s="131"/>
      <c r="JQ87" s="131"/>
      <c r="JR87" s="131"/>
      <c r="JS87" s="131"/>
      <c r="JT87" s="131"/>
      <c r="JU87" s="131"/>
      <c r="JV87" s="131"/>
      <c r="JW87" s="131"/>
      <c r="JX87" s="131"/>
      <c r="JY87" s="131"/>
      <c r="JZ87" s="131"/>
      <c r="KA87" s="131"/>
      <c r="KB87" s="131"/>
      <c r="KC87" s="131"/>
      <c r="KD87" s="131"/>
      <c r="KE87" s="131"/>
      <c r="KF87" s="131"/>
      <c r="KG87" s="131"/>
      <c r="KH87" s="131"/>
      <c r="KI87" s="131"/>
      <c r="KJ87" s="131"/>
      <c r="KK87" s="131"/>
      <c r="KL87" s="131"/>
      <c r="KM87" s="131"/>
      <c r="KN87" s="131"/>
      <c r="KO87" s="131"/>
      <c r="KP87" s="131"/>
      <c r="KQ87" s="131"/>
      <c r="KR87" s="131"/>
      <c r="KS87" s="131"/>
      <c r="KT87" s="131"/>
      <c r="KU87" s="131"/>
      <c r="KV87" s="131"/>
      <c r="KW87" s="131"/>
      <c r="KX87" s="131"/>
      <c r="KY87" s="131"/>
      <c r="KZ87" s="131"/>
      <c r="LA87" s="131"/>
      <c r="LB87" s="131"/>
      <c r="LC87" s="131"/>
      <c r="LD87" s="131"/>
      <c r="LE87" s="131"/>
      <c r="LF87" s="131"/>
      <c r="LG87" s="131"/>
      <c r="LH87" s="131"/>
      <c r="LI87" s="131"/>
      <c r="LJ87" s="131"/>
      <c r="LK87" s="131"/>
      <c r="LL87" s="131"/>
      <c r="LM87" s="131"/>
      <c r="LN87" s="131"/>
      <c r="LO87" s="131"/>
      <c r="LP87" s="131"/>
      <c r="LQ87" s="131"/>
      <c r="LR87" s="131"/>
      <c r="LS87" s="131"/>
      <c r="LT87" s="131"/>
      <c r="LU87" s="131"/>
      <c r="LV87" s="131"/>
      <c r="LW87" s="131"/>
      <c r="LX87" s="131"/>
      <c r="LY87" s="131"/>
      <c r="LZ87" s="131"/>
      <c r="MA87" s="131"/>
      <c r="MB87" s="131"/>
      <c r="MC87" s="131"/>
      <c r="MD87" s="131"/>
      <c r="ME87" s="131"/>
      <c r="MF87" s="131"/>
      <c r="MG87" s="131"/>
      <c r="MH87" s="131"/>
      <c r="MI87" s="131"/>
      <c r="MJ87" s="131"/>
      <c r="MK87" s="131"/>
      <c r="ML87" s="131"/>
      <c r="MM87" s="131"/>
      <c r="MN87" s="131"/>
      <c r="MO87" s="131"/>
      <c r="MP87" s="131"/>
      <c r="MQ87" s="131"/>
      <c r="MR87" s="131"/>
      <c r="MS87" s="131"/>
      <c r="MT87" s="131"/>
      <c r="MU87" s="131"/>
      <c r="MV87" s="131"/>
      <c r="MW87" s="131"/>
      <c r="MX87" s="131"/>
      <c r="MY87" s="131"/>
      <c r="MZ87" s="131"/>
      <c r="NA87" s="131"/>
      <c r="NB87" s="131"/>
      <c r="NC87" s="131"/>
      <c r="ND87" s="131"/>
      <c r="NE87" s="131"/>
      <c r="NF87" s="131"/>
      <c r="NG87" s="131"/>
      <c r="NH87" s="131"/>
      <c r="NI87" s="131"/>
      <c r="NJ87" s="131"/>
      <c r="NK87" s="131"/>
      <c r="NL87" s="131"/>
      <c r="NM87" s="131"/>
      <c r="NN87" s="131"/>
      <c r="NO87" s="131"/>
      <c r="NP87" s="131"/>
      <c r="NQ87" s="131"/>
      <c r="NR87" s="131"/>
      <c r="NS87" s="131"/>
      <c r="NT87" s="131"/>
      <c r="NU87" s="131"/>
      <c r="NV87" s="131"/>
      <c r="NW87" s="131"/>
      <c r="NX87" s="131"/>
      <c r="NY87" s="131"/>
      <c r="NZ87" s="131"/>
      <c r="OA87" s="131"/>
      <c r="OB87" s="131"/>
      <c r="OC87" s="131"/>
      <c r="OD87" s="131"/>
      <c r="OE87" s="131"/>
      <c r="OF87" s="131"/>
      <c r="OG87" s="131"/>
      <c r="OH87" s="131"/>
      <c r="OI87" s="131"/>
      <c r="OJ87" s="131"/>
      <c r="OK87" s="131"/>
      <c r="OL87" s="131"/>
      <c r="OM87" s="131"/>
      <c r="ON87" s="131"/>
      <c r="OO87" s="131"/>
      <c r="OP87" s="131"/>
      <c r="OQ87" s="131"/>
      <c r="OR87" s="131"/>
      <c r="OS87" s="131"/>
      <c r="OT87" s="131"/>
      <c r="OU87" s="131"/>
      <c r="OV87" s="131"/>
      <c r="OW87" s="131"/>
      <c r="OX87" s="131"/>
      <c r="OY87" s="131"/>
      <c r="OZ87" s="131"/>
      <c r="PA87" s="131"/>
      <c r="PB87" s="131"/>
      <c r="PC87" s="131"/>
      <c r="PD87" s="131"/>
      <c r="PE87" s="131"/>
      <c r="PF87" s="131"/>
      <c r="PG87" s="131"/>
      <c r="PH87" s="131"/>
      <c r="PI87" s="131"/>
      <c r="PJ87" s="131"/>
      <c r="PK87" s="131"/>
      <c r="PL87" s="131"/>
      <c r="PM87" s="131"/>
      <c r="PN87" s="131"/>
      <c r="PO87" s="131"/>
      <c r="PP87" s="131"/>
      <c r="PQ87" s="131"/>
      <c r="PR87" s="131"/>
      <c r="PS87" s="131"/>
      <c r="PT87" s="131"/>
      <c r="PU87" s="131"/>
      <c r="PV87" s="131"/>
      <c r="PW87" s="131"/>
      <c r="PX87" s="131"/>
      <c r="PY87" s="131"/>
      <c r="PZ87" s="131"/>
      <c r="QA87" s="131"/>
      <c r="QB87" s="131"/>
      <c r="QC87" s="131"/>
      <c r="QD87" s="131"/>
      <c r="QE87" s="131"/>
      <c r="QF87" s="131"/>
      <c r="QG87" s="131"/>
      <c r="QH87" s="131"/>
      <c r="QI87" s="131"/>
      <c r="QJ87" s="131"/>
      <c r="QK87" s="131"/>
      <c r="QL87" s="131"/>
      <c r="QM87" s="131"/>
      <c r="QN87" s="131"/>
      <c r="QO87" s="131"/>
      <c r="QP87" s="131"/>
      <c r="QQ87" s="131"/>
      <c r="QR87" s="131"/>
      <c r="QS87" s="131"/>
      <c r="QT87" s="131"/>
      <c r="QU87" s="131"/>
      <c r="QV87" s="131"/>
      <c r="QW87" s="131"/>
      <c r="QX87" s="131"/>
      <c r="QY87" s="131"/>
      <c r="QZ87" s="131"/>
      <c r="RA87" s="131"/>
      <c r="RB87" s="131"/>
      <c r="RC87" s="131"/>
      <c r="RD87" s="131"/>
      <c r="RE87" s="131"/>
      <c r="RF87" s="131"/>
      <c r="RG87" s="131"/>
      <c r="RH87" s="131"/>
      <c r="RI87" s="131"/>
      <c r="RJ87" s="131"/>
      <c r="RK87" s="131"/>
      <c r="RL87" s="131"/>
      <c r="RM87" s="131"/>
      <c r="RN87" s="131"/>
      <c r="RO87" s="131"/>
      <c r="RP87" s="131"/>
      <c r="RQ87" s="131"/>
      <c r="RR87" s="131"/>
      <c r="RS87" s="131"/>
      <c r="RT87" s="131"/>
      <c r="RU87" s="131"/>
      <c r="RV87" s="131"/>
      <c r="RW87" s="131"/>
      <c r="RX87" s="131"/>
      <c r="RY87" s="131"/>
      <c r="RZ87" s="131"/>
      <c r="SA87" s="131"/>
      <c r="SB87" s="131"/>
      <c r="SC87" s="131"/>
      <c r="SD87" s="131"/>
      <c r="SE87" s="131"/>
      <c r="SF87" s="131"/>
      <c r="SG87" s="131"/>
      <c r="SH87" s="131"/>
      <c r="SI87" s="131"/>
      <c r="SJ87" s="131"/>
      <c r="SK87" s="131"/>
      <c r="SL87" s="131"/>
      <c r="SM87" s="131"/>
      <c r="SN87" s="131"/>
      <c r="SO87" s="131"/>
      <c r="SP87" s="131"/>
      <c r="SQ87" s="131"/>
      <c r="SR87" s="131"/>
      <c r="SS87" s="131"/>
      <c r="ST87" s="131"/>
      <c r="SU87" s="131"/>
      <c r="SV87" s="131"/>
      <c r="SW87" s="131"/>
      <c r="SX87" s="131"/>
      <c r="SY87" s="131"/>
      <c r="SZ87" s="131"/>
      <c r="TA87" s="131"/>
      <c r="TB87" s="131"/>
      <c r="TC87" s="131"/>
      <c r="TD87" s="131"/>
      <c r="TE87" s="131"/>
      <c r="TF87" s="131"/>
      <c r="TG87" s="131"/>
      <c r="TH87" s="131"/>
      <c r="TI87" s="131"/>
      <c r="TJ87" s="131"/>
      <c r="TK87" s="131"/>
      <c r="TL87" s="131"/>
      <c r="TM87" s="131"/>
      <c r="TN87" s="131"/>
      <c r="TO87" s="131"/>
      <c r="TP87" s="131"/>
      <c r="TQ87" s="131"/>
      <c r="TR87" s="131"/>
      <c r="TS87" s="131"/>
      <c r="TT87" s="131"/>
      <c r="TU87" s="131"/>
      <c r="TV87" s="131"/>
      <c r="TW87" s="131"/>
      <c r="TX87" s="131"/>
      <c r="TY87" s="131"/>
      <c r="TZ87" s="131"/>
      <c r="UA87" s="131"/>
      <c r="UB87" s="131"/>
      <c r="UC87" s="131"/>
      <c r="UD87" s="131"/>
      <c r="UE87" s="131"/>
      <c r="UF87" s="131"/>
      <c r="UG87" s="131"/>
      <c r="UH87" s="131"/>
      <c r="UI87" s="131"/>
      <c r="UJ87" s="131"/>
      <c r="UK87" s="131"/>
      <c r="UL87" s="131"/>
      <c r="UM87" s="131"/>
      <c r="UN87" s="131"/>
      <c r="UO87" s="131"/>
      <c r="UP87" s="131"/>
      <c r="UQ87" s="131"/>
    </row>
    <row r="88" spans="1:563" s="39" customFormat="1" x14ac:dyDescent="0.25">
      <c r="A88" s="38">
        <v>82</v>
      </c>
      <c r="B88" s="19" t="s">
        <v>1080</v>
      </c>
      <c r="C88" s="19" t="s">
        <v>860</v>
      </c>
      <c r="D88" s="19" t="s">
        <v>1091</v>
      </c>
      <c r="E88" s="19" t="s">
        <v>125</v>
      </c>
      <c r="F88" s="20" t="s">
        <v>863</v>
      </c>
      <c r="G88" s="21">
        <v>30000</v>
      </c>
      <c r="H88" s="19">
        <v>0</v>
      </c>
      <c r="I88" s="22">
        <v>25</v>
      </c>
      <c r="J88" s="49">
        <v>861</v>
      </c>
      <c r="K88" s="43">
        <f t="shared" si="19"/>
        <v>2130</v>
      </c>
      <c r="L88" s="32">
        <f t="shared" si="20"/>
        <v>330.00000000000006</v>
      </c>
      <c r="M88" s="48">
        <v>912</v>
      </c>
      <c r="N88" s="22">
        <f t="shared" si="21"/>
        <v>2127</v>
      </c>
      <c r="O88" s="22"/>
      <c r="P88" s="22">
        <f t="shared" si="23"/>
        <v>1773</v>
      </c>
      <c r="Q88" s="22">
        <f t="shared" si="24"/>
        <v>1798</v>
      </c>
      <c r="R88" s="22">
        <f t="shared" si="25"/>
        <v>4587</v>
      </c>
      <c r="S88" s="22">
        <f t="shared" si="26"/>
        <v>28202</v>
      </c>
      <c r="T88" s="33" t="s">
        <v>41</v>
      </c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31"/>
      <c r="FP88" s="131"/>
      <c r="FQ88" s="131"/>
      <c r="FR88" s="131"/>
      <c r="FS88" s="131"/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31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31"/>
      <c r="HK88" s="131"/>
      <c r="HL88" s="131"/>
      <c r="HM88" s="131"/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31"/>
      <c r="HY88" s="131"/>
      <c r="HZ88" s="131"/>
      <c r="IA88" s="131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31"/>
      <c r="IM88" s="131"/>
      <c r="IN88" s="131"/>
      <c r="IO88" s="131"/>
      <c r="IP88" s="131"/>
      <c r="IQ88" s="131"/>
      <c r="IR88" s="131"/>
      <c r="IS88" s="131"/>
      <c r="IT88" s="131"/>
      <c r="IU88" s="131"/>
      <c r="IV88" s="131"/>
      <c r="IW88" s="131"/>
      <c r="IX88" s="131"/>
      <c r="IY88" s="131"/>
      <c r="IZ88" s="131"/>
      <c r="JA88" s="131"/>
      <c r="JB88" s="131"/>
      <c r="JC88" s="131"/>
      <c r="JD88" s="131"/>
      <c r="JE88" s="131"/>
      <c r="JF88" s="131"/>
      <c r="JG88" s="131"/>
      <c r="JH88" s="131"/>
      <c r="JI88" s="131"/>
      <c r="JJ88" s="131"/>
      <c r="JK88" s="131"/>
      <c r="JL88" s="131"/>
      <c r="JM88" s="131"/>
      <c r="JN88" s="131"/>
      <c r="JO88" s="131"/>
      <c r="JP88" s="131"/>
      <c r="JQ88" s="131"/>
      <c r="JR88" s="131"/>
      <c r="JS88" s="131"/>
      <c r="JT88" s="131"/>
      <c r="JU88" s="131"/>
      <c r="JV88" s="131"/>
      <c r="JW88" s="131"/>
      <c r="JX88" s="131"/>
      <c r="JY88" s="131"/>
      <c r="JZ88" s="131"/>
      <c r="KA88" s="131"/>
      <c r="KB88" s="131"/>
      <c r="KC88" s="131"/>
      <c r="KD88" s="131"/>
      <c r="KE88" s="131"/>
      <c r="KF88" s="131"/>
      <c r="KG88" s="131"/>
      <c r="KH88" s="131"/>
      <c r="KI88" s="131"/>
      <c r="KJ88" s="131"/>
      <c r="KK88" s="131"/>
      <c r="KL88" s="131"/>
      <c r="KM88" s="131"/>
      <c r="KN88" s="131"/>
      <c r="KO88" s="131"/>
      <c r="KP88" s="131"/>
      <c r="KQ88" s="131"/>
      <c r="KR88" s="131"/>
      <c r="KS88" s="131"/>
      <c r="KT88" s="131"/>
      <c r="KU88" s="131"/>
      <c r="KV88" s="131"/>
      <c r="KW88" s="131"/>
      <c r="KX88" s="131"/>
      <c r="KY88" s="131"/>
      <c r="KZ88" s="131"/>
      <c r="LA88" s="131"/>
      <c r="LB88" s="131"/>
      <c r="LC88" s="131"/>
      <c r="LD88" s="131"/>
      <c r="LE88" s="131"/>
      <c r="LF88" s="131"/>
      <c r="LG88" s="131"/>
      <c r="LH88" s="131"/>
      <c r="LI88" s="131"/>
      <c r="LJ88" s="131"/>
      <c r="LK88" s="131"/>
      <c r="LL88" s="131"/>
      <c r="LM88" s="131"/>
      <c r="LN88" s="131"/>
      <c r="LO88" s="131"/>
      <c r="LP88" s="131"/>
      <c r="LQ88" s="131"/>
      <c r="LR88" s="131"/>
      <c r="LS88" s="131"/>
      <c r="LT88" s="131"/>
      <c r="LU88" s="131"/>
      <c r="LV88" s="131"/>
      <c r="LW88" s="131"/>
      <c r="LX88" s="131"/>
      <c r="LY88" s="131"/>
      <c r="LZ88" s="131"/>
      <c r="MA88" s="131"/>
      <c r="MB88" s="131"/>
      <c r="MC88" s="131"/>
      <c r="MD88" s="131"/>
      <c r="ME88" s="131"/>
      <c r="MF88" s="131"/>
      <c r="MG88" s="131"/>
      <c r="MH88" s="131"/>
      <c r="MI88" s="131"/>
      <c r="MJ88" s="131"/>
      <c r="MK88" s="131"/>
      <c r="ML88" s="131"/>
      <c r="MM88" s="131"/>
      <c r="MN88" s="131"/>
      <c r="MO88" s="131"/>
      <c r="MP88" s="131"/>
      <c r="MQ88" s="131"/>
      <c r="MR88" s="131"/>
      <c r="MS88" s="131"/>
      <c r="MT88" s="131"/>
      <c r="MU88" s="131"/>
      <c r="MV88" s="131"/>
      <c r="MW88" s="131"/>
      <c r="MX88" s="131"/>
      <c r="MY88" s="131"/>
      <c r="MZ88" s="131"/>
      <c r="NA88" s="131"/>
      <c r="NB88" s="131"/>
      <c r="NC88" s="131"/>
      <c r="ND88" s="131"/>
      <c r="NE88" s="131"/>
      <c r="NF88" s="131"/>
      <c r="NG88" s="131"/>
      <c r="NH88" s="131"/>
      <c r="NI88" s="131"/>
      <c r="NJ88" s="131"/>
      <c r="NK88" s="131"/>
      <c r="NL88" s="131"/>
      <c r="NM88" s="131"/>
      <c r="NN88" s="131"/>
      <c r="NO88" s="131"/>
      <c r="NP88" s="131"/>
      <c r="NQ88" s="131"/>
      <c r="NR88" s="131"/>
      <c r="NS88" s="131"/>
      <c r="NT88" s="131"/>
      <c r="NU88" s="131"/>
      <c r="NV88" s="131"/>
      <c r="NW88" s="131"/>
      <c r="NX88" s="131"/>
      <c r="NY88" s="131"/>
      <c r="NZ88" s="131"/>
      <c r="OA88" s="131"/>
      <c r="OB88" s="131"/>
      <c r="OC88" s="131"/>
      <c r="OD88" s="131"/>
      <c r="OE88" s="131"/>
      <c r="OF88" s="131"/>
      <c r="OG88" s="131"/>
      <c r="OH88" s="131"/>
      <c r="OI88" s="131"/>
      <c r="OJ88" s="131"/>
      <c r="OK88" s="131"/>
      <c r="OL88" s="131"/>
      <c r="OM88" s="131"/>
      <c r="ON88" s="131"/>
      <c r="OO88" s="131"/>
      <c r="OP88" s="131"/>
      <c r="OQ88" s="131"/>
      <c r="OR88" s="131"/>
      <c r="OS88" s="131"/>
      <c r="OT88" s="131"/>
      <c r="OU88" s="131"/>
      <c r="OV88" s="131"/>
      <c r="OW88" s="131"/>
      <c r="OX88" s="131"/>
      <c r="OY88" s="131"/>
      <c r="OZ88" s="131"/>
      <c r="PA88" s="131"/>
      <c r="PB88" s="131"/>
      <c r="PC88" s="131"/>
      <c r="PD88" s="131"/>
      <c r="PE88" s="131"/>
      <c r="PF88" s="131"/>
      <c r="PG88" s="131"/>
      <c r="PH88" s="131"/>
      <c r="PI88" s="131"/>
      <c r="PJ88" s="131"/>
      <c r="PK88" s="131"/>
      <c r="PL88" s="131"/>
      <c r="PM88" s="131"/>
      <c r="PN88" s="131"/>
      <c r="PO88" s="131"/>
      <c r="PP88" s="131"/>
      <c r="PQ88" s="131"/>
      <c r="PR88" s="131"/>
      <c r="PS88" s="131"/>
      <c r="PT88" s="131"/>
      <c r="PU88" s="131"/>
      <c r="PV88" s="131"/>
      <c r="PW88" s="131"/>
      <c r="PX88" s="131"/>
      <c r="PY88" s="131"/>
      <c r="PZ88" s="131"/>
      <c r="QA88" s="131"/>
      <c r="QB88" s="131"/>
      <c r="QC88" s="131"/>
      <c r="QD88" s="131"/>
      <c r="QE88" s="131"/>
      <c r="QF88" s="131"/>
      <c r="QG88" s="131"/>
      <c r="QH88" s="131"/>
      <c r="QI88" s="131"/>
      <c r="QJ88" s="131"/>
      <c r="QK88" s="131"/>
      <c r="QL88" s="131"/>
      <c r="QM88" s="131"/>
      <c r="QN88" s="131"/>
      <c r="QO88" s="131"/>
      <c r="QP88" s="131"/>
      <c r="QQ88" s="131"/>
      <c r="QR88" s="131"/>
      <c r="QS88" s="131"/>
      <c r="QT88" s="131"/>
      <c r="QU88" s="131"/>
      <c r="QV88" s="131"/>
      <c r="QW88" s="131"/>
      <c r="QX88" s="131"/>
      <c r="QY88" s="131"/>
      <c r="QZ88" s="131"/>
      <c r="RA88" s="131"/>
      <c r="RB88" s="131"/>
      <c r="RC88" s="131"/>
      <c r="RD88" s="131"/>
      <c r="RE88" s="131"/>
      <c r="RF88" s="131"/>
      <c r="RG88" s="131"/>
      <c r="RH88" s="131"/>
      <c r="RI88" s="131"/>
      <c r="RJ88" s="131"/>
      <c r="RK88" s="131"/>
      <c r="RL88" s="131"/>
      <c r="RM88" s="131"/>
      <c r="RN88" s="131"/>
      <c r="RO88" s="131"/>
      <c r="RP88" s="131"/>
      <c r="RQ88" s="131"/>
      <c r="RR88" s="131"/>
      <c r="RS88" s="131"/>
      <c r="RT88" s="131"/>
      <c r="RU88" s="131"/>
      <c r="RV88" s="131"/>
      <c r="RW88" s="131"/>
      <c r="RX88" s="131"/>
      <c r="RY88" s="131"/>
      <c r="RZ88" s="131"/>
      <c r="SA88" s="131"/>
      <c r="SB88" s="131"/>
      <c r="SC88" s="131"/>
      <c r="SD88" s="131"/>
      <c r="SE88" s="131"/>
      <c r="SF88" s="131"/>
      <c r="SG88" s="131"/>
      <c r="SH88" s="131"/>
      <c r="SI88" s="131"/>
      <c r="SJ88" s="131"/>
      <c r="SK88" s="131"/>
      <c r="SL88" s="131"/>
      <c r="SM88" s="131"/>
      <c r="SN88" s="131"/>
      <c r="SO88" s="131"/>
      <c r="SP88" s="131"/>
      <c r="SQ88" s="131"/>
      <c r="SR88" s="131"/>
      <c r="SS88" s="131"/>
      <c r="ST88" s="131"/>
      <c r="SU88" s="131"/>
      <c r="SV88" s="131"/>
      <c r="SW88" s="131"/>
      <c r="SX88" s="131"/>
      <c r="SY88" s="131"/>
      <c r="SZ88" s="131"/>
      <c r="TA88" s="131"/>
      <c r="TB88" s="131"/>
      <c r="TC88" s="131"/>
      <c r="TD88" s="131"/>
      <c r="TE88" s="131"/>
      <c r="TF88" s="131"/>
      <c r="TG88" s="131"/>
      <c r="TH88" s="131"/>
      <c r="TI88" s="131"/>
      <c r="TJ88" s="131"/>
      <c r="TK88" s="131"/>
      <c r="TL88" s="131"/>
      <c r="TM88" s="131"/>
      <c r="TN88" s="131"/>
      <c r="TO88" s="131"/>
      <c r="TP88" s="131"/>
      <c r="TQ88" s="131"/>
      <c r="TR88" s="131"/>
      <c r="TS88" s="131"/>
      <c r="TT88" s="131"/>
      <c r="TU88" s="131"/>
      <c r="TV88" s="131"/>
      <c r="TW88" s="131"/>
      <c r="TX88" s="131"/>
      <c r="TY88" s="131"/>
      <c r="TZ88" s="131"/>
      <c r="UA88" s="131"/>
      <c r="UB88" s="131"/>
      <c r="UC88" s="131"/>
      <c r="UD88" s="131"/>
      <c r="UE88" s="131"/>
      <c r="UF88" s="131"/>
      <c r="UG88" s="131"/>
      <c r="UH88" s="131"/>
      <c r="UI88" s="131"/>
      <c r="UJ88" s="131"/>
      <c r="UK88" s="131"/>
      <c r="UL88" s="131"/>
      <c r="UM88" s="131"/>
      <c r="UN88" s="131"/>
      <c r="UO88" s="131"/>
      <c r="UP88" s="131"/>
      <c r="UQ88" s="131"/>
    </row>
    <row r="89" spans="1:563" s="9" customFormat="1" x14ac:dyDescent="0.25">
      <c r="A89" s="38">
        <v>83</v>
      </c>
      <c r="B89" s="19" t="s">
        <v>117</v>
      </c>
      <c r="C89" s="19" t="s">
        <v>859</v>
      </c>
      <c r="D89" s="19" t="s">
        <v>1091</v>
      </c>
      <c r="E89" s="19" t="s">
        <v>128</v>
      </c>
      <c r="F89" s="20" t="s">
        <v>867</v>
      </c>
      <c r="G89" s="21">
        <v>27300</v>
      </c>
      <c r="H89" s="19">
        <v>0</v>
      </c>
      <c r="I89" s="22">
        <v>25</v>
      </c>
      <c r="J89" s="49">
        <v>783.51</v>
      </c>
      <c r="K89" s="43">
        <f>+G89*7.1%</f>
        <v>1938.2999999999997</v>
      </c>
      <c r="L89" s="32">
        <f>+G89*1.1%</f>
        <v>300.3</v>
      </c>
      <c r="M89" s="48">
        <v>829.92</v>
      </c>
      <c r="N89" s="22">
        <f>+G89*7.09%</f>
        <v>1935.5700000000002</v>
      </c>
      <c r="O89" s="22"/>
      <c r="P89" s="22">
        <f>+J89+M89</f>
        <v>1613.4299999999998</v>
      </c>
      <c r="Q89" s="22">
        <f t="shared" si="24"/>
        <v>1638.4299999999998</v>
      </c>
      <c r="R89" s="22">
        <f t="shared" si="25"/>
        <v>4174.17</v>
      </c>
      <c r="S89" s="22">
        <f>+G89-Q89</f>
        <v>25661.57</v>
      </c>
      <c r="T89" s="33" t="s">
        <v>41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</row>
    <row r="90" spans="1:563" s="9" customFormat="1" x14ac:dyDescent="0.25">
      <c r="A90" s="38">
        <v>84</v>
      </c>
      <c r="B90" s="19" t="s">
        <v>118</v>
      </c>
      <c r="C90" s="19" t="s">
        <v>859</v>
      </c>
      <c r="D90" s="19" t="s">
        <v>1091</v>
      </c>
      <c r="E90" s="19" t="s">
        <v>127</v>
      </c>
      <c r="F90" s="20" t="s">
        <v>867</v>
      </c>
      <c r="G90" s="21">
        <v>25000</v>
      </c>
      <c r="H90" s="19">
        <v>0</v>
      </c>
      <c r="I90" s="22">
        <v>25</v>
      </c>
      <c r="J90" s="49">
        <v>717.5</v>
      </c>
      <c r="K90" s="43">
        <f>+G90*7.1%</f>
        <v>1774.9999999999998</v>
      </c>
      <c r="L90" s="32">
        <f>+G90*1.1%</f>
        <v>275</v>
      </c>
      <c r="M90" s="48">
        <v>760</v>
      </c>
      <c r="N90" s="22">
        <f>+G90*7.09%</f>
        <v>1772.5000000000002</v>
      </c>
      <c r="O90" s="22"/>
      <c r="P90" s="22">
        <f>+J90+M90</f>
        <v>1477.5</v>
      </c>
      <c r="Q90" s="22">
        <f t="shared" si="24"/>
        <v>1502.5</v>
      </c>
      <c r="R90" s="22">
        <f t="shared" si="25"/>
        <v>3822.5</v>
      </c>
      <c r="S90" s="22">
        <f>+G90-Q90</f>
        <v>23497.5</v>
      </c>
      <c r="T90" s="33" t="s">
        <v>41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</row>
    <row r="91" spans="1:563" s="9" customFormat="1" x14ac:dyDescent="0.25">
      <c r="A91" s="38">
        <v>85</v>
      </c>
      <c r="B91" s="19" t="s">
        <v>103</v>
      </c>
      <c r="C91" s="44" t="s">
        <v>859</v>
      </c>
      <c r="D91" s="19" t="s">
        <v>102</v>
      </c>
      <c r="E91" s="19" t="s">
        <v>108</v>
      </c>
      <c r="F91" s="20" t="s">
        <v>868</v>
      </c>
      <c r="G91" s="21">
        <v>50000</v>
      </c>
      <c r="H91" s="21">
        <v>1854</v>
      </c>
      <c r="I91" s="22">
        <v>25</v>
      </c>
      <c r="J91" s="49">
        <v>1435</v>
      </c>
      <c r="K91" s="43">
        <f t="shared" si="19"/>
        <v>3549.9999999999995</v>
      </c>
      <c r="L91" s="32">
        <f t="shared" si="20"/>
        <v>550</v>
      </c>
      <c r="M91" s="48">
        <v>1520</v>
      </c>
      <c r="N91" s="22">
        <f t="shared" si="21"/>
        <v>3545.0000000000005</v>
      </c>
      <c r="O91" s="22"/>
      <c r="P91" s="22">
        <f t="shared" si="23"/>
        <v>2955</v>
      </c>
      <c r="Q91" s="22">
        <f t="shared" si="24"/>
        <v>4834</v>
      </c>
      <c r="R91" s="22">
        <f t="shared" si="25"/>
        <v>7645</v>
      </c>
      <c r="S91" s="22">
        <f t="shared" si="26"/>
        <v>45166</v>
      </c>
      <c r="T91" s="33" t="s">
        <v>41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</row>
    <row r="92" spans="1:563" s="37" customFormat="1" ht="15.75" x14ac:dyDescent="0.25">
      <c r="A92" s="38">
        <v>86</v>
      </c>
      <c r="B92" s="19" t="s">
        <v>1038</v>
      </c>
      <c r="C92" s="44" t="s">
        <v>859</v>
      </c>
      <c r="D92" s="19" t="s">
        <v>102</v>
      </c>
      <c r="E92" s="19" t="s">
        <v>99</v>
      </c>
      <c r="F92" s="20" t="s">
        <v>863</v>
      </c>
      <c r="G92" s="21">
        <v>35000</v>
      </c>
      <c r="H92" s="19">
        <v>0</v>
      </c>
      <c r="I92" s="22">
        <v>25</v>
      </c>
      <c r="J92" s="49">
        <v>1004.5</v>
      </c>
      <c r="K92" s="43">
        <f t="shared" si="19"/>
        <v>2485</v>
      </c>
      <c r="L92" s="32">
        <f t="shared" si="20"/>
        <v>385.00000000000006</v>
      </c>
      <c r="M92" s="48">
        <v>1064</v>
      </c>
      <c r="N92" s="22">
        <f t="shared" si="21"/>
        <v>2481.5</v>
      </c>
      <c r="O92" s="22"/>
      <c r="P92" s="22">
        <f t="shared" si="23"/>
        <v>2068.5</v>
      </c>
      <c r="Q92" s="22">
        <f t="shared" si="24"/>
        <v>2093.5</v>
      </c>
      <c r="R92" s="22">
        <f t="shared" si="25"/>
        <v>5351.5</v>
      </c>
      <c r="S92" s="22">
        <f t="shared" si="26"/>
        <v>32906.5</v>
      </c>
      <c r="T92" s="33" t="s">
        <v>41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32"/>
      <c r="DJ92" s="132"/>
      <c r="DK92" s="132"/>
      <c r="DL92" s="132"/>
      <c r="DM92" s="132"/>
      <c r="DN92" s="132"/>
      <c r="DO92" s="132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2"/>
      <c r="EO92" s="132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32"/>
      <c r="FA92" s="132"/>
      <c r="FB92" s="132"/>
      <c r="FC92" s="132"/>
      <c r="FD92" s="132"/>
      <c r="FE92" s="132"/>
      <c r="FF92" s="132"/>
      <c r="FG92" s="132"/>
      <c r="FH92" s="132"/>
      <c r="FI92" s="132"/>
      <c r="FJ92" s="132"/>
      <c r="FK92" s="132"/>
      <c r="FL92" s="132"/>
      <c r="FM92" s="132"/>
      <c r="FN92" s="132"/>
      <c r="FO92" s="132"/>
      <c r="FP92" s="132"/>
      <c r="FQ92" s="132"/>
      <c r="FR92" s="132"/>
      <c r="FS92" s="132"/>
      <c r="FT92" s="132"/>
      <c r="FU92" s="132"/>
      <c r="FV92" s="132"/>
      <c r="FW92" s="132"/>
      <c r="FX92" s="132"/>
      <c r="FY92" s="132"/>
      <c r="FZ92" s="132"/>
      <c r="GA92" s="132"/>
      <c r="GB92" s="132"/>
      <c r="GC92" s="132"/>
      <c r="GD92" s="132"/>
      <c r="GE92" s="132"/>
      <c r="GF92" s="132"/>
      <c r="GG92" s="132"/>
      <c r="GH92" s="132"/>
      <c r="GI92" s="132"/>
      <c r="GJ92" s="132"/>
      <c r="GK92" s="132"/>
      <c r="GL92" s="132"/>
      <c r="GM92" s="132"/>
      <c r="GN92" s="132"/>
      <c r="GO92" s="132"/>
      <c r="GP92" s="132"/>
      <c r="GQ92" s="132"/>
      <c r="GR92" s="132"/>
      <c r="GS92" s="132"/>
      <c r="GT92" s="132"/>
      <c r="GU92" s="132"/>
      <c r="GV92" s="132"/>
      <c r="GW92" s="132"/>
      <c r="GX92" s="132"/>
      <c r="GY92" s="132"/>
      <c r="GZ92" s="132"/>
      <c r="HA92" s="132"/>
      <c r="HB92" s="132"/>
      <c r="HC92" s="132"/>
      <c r="HD92" s="132"/>
      <c r="HE92" s="132"/>
      <c r="HF92" s="132"/>
      <c r="HG92" s="132"/>
      <c r="HH92" s="132"/>
      <c r="HI92" s="132"/>
      <c r="HJ92" s="132"/>
      <c r="HK92" s="132"/>
      <c r="HL92" s="132"/>
      <c r="HM92" s="132"/>
      <c r="HN92" s="132"/>
      <c r="HO92" s="132"/>
      <c r="HP92" s="132"/>
      <c r="HQ92" s="132"/>
      <c r="HR92" s="132"/>
      <c r="HS92" s="132"/>
      <c r="HT92" s="132"/>
      <c r="HU92" s="132"/>
      <c r="HV92" s="132"/>
      <c r="HW92" s="132"/>
      <c r="HX92" s="132"/>
      <c r="HY92" s="132"/>
      <c r="HZ92" s="132"/>
      <c r="IA92" s="132"/>
      <c r="IB92" s="132"/>
      <c r="IC92" s="132"/>
      <c r="ID92" s="132"/>
      <c r="IE92" s="132"/>
      <c r="IF92" s="132"/>
      <c r="IG92" s="132"/>
      <c r="IH92" s="132"/>
      <c r="II92" s="132"/>
      <c r="IJ92" s="132"/>
      <c r="IK92" s="132"/>
      <c r="IL92" s="132"/>
      <c r="IM92" s="132"/>
      <c r="IN92" s="132"/>
      <c r="IO92" s="132"/>
      <c r="IP92" s="132"/>
      <c r="IQ92" s="132"/>
      <c r="IR92" s="132"/>
      <c r="IS92" s="132"/>
      <c r="IT92" s="132"/>
      <c r="IU92" s="132"/>
      <c r="IV92" s="132"/>
      <c r="IW92" s="132"/>
      <c r="IX92" s="132"/>
      <c r="IY92" s="132"/>
      <c r="IZ92" s="132"/>
      <c r="JA92" s="132"/>
      <c r="JB92" s="132"/>
      <c r="JC92" s="132"/>
      <c r="JD92" s="132"/>
      <c r="JE92" s="132"/>
      <c r="JF92" s="132"/>
      <c r="JG92" s="132"/>
      <c r="JH92" s="132"/>
      <c r="JI92" s="132"/>
      <c r="JJ92" s="132"/>
      <c r="JK92" s="132"/>
      <c r="JL92" s="132"/>
      <c r="JM92" s="132"/>
      <c r="JN92" s="132"/>
      <c r="JO92" s="132"/>
      <c r="JP92" s="132"/>
      <c r="JQ92" s="132"/>
      <c r="JR92" s="132"/>
      <c r="JS92" s="132"/>
      <c r="JT92" s="132"/>
      <c r="JU92" s="132"/>
      <c r="JV92" s="132"/>
      <c r="JW92" s="132"/>
      <c r="JX92" s="132"/>
      <c r="JY92" s="132"/>
      <c r="JZ92" s="132"/>
      <c r="KA92" s="132"/>
      <c r="KB92" s="132"/>
      <c r="KC92" s="132"/>
      <c r="KD92" s="132"/>
      <c r="KE92" s="132"/>
      <c r="KF92" s="132"/>
      <c r="KG92" s="132"/>
      <c r="KH92" s="132"/>
      <c r="KI92" s="132"/>
      <c r="KJ92" s="132"/>
      <c r="KK92" s="132"/>
      <c r="KL92" s="132"/>
      <c r="KM92" s="132"/>
      <c r="KN92" s="132"/>
      <c r="KO92" s="132"/>
      <c r="KP92" s="132"/>
      <c r="KQ92" s="132"/>
      <c r="KR92" s="132"/>
      <c r="KS92" s="132"/>
      <c r="KT92" s="132"/>
      <c r="KU92" s="132"/>
      <c r="KV92" s="132"/>
      <c r="KW92" s="132"/>
      <c r="KX92" s="132"/>
      <c r="KY92" s="132"/>
      <c r="KZ92" s="132"/>
      <c r="LA92" s="132"/>
      <c r="LB92" s="132"/>
      <c r="LC92" s="132"/>
      <c r="LD92" s="132"/>
      <c r="LE92" s="132"/>
      <c r="LF92" s="132"/>
      <c r="LG92" s="132"/>
      <c r="LH92" s="132"/>
      <c r="LI92" s="132"/>
      <c r="LJ92" s="132"/>
      <c r="LK92" s="132"/>
      <c r="LL92" s="132"/>
      <c r="LM92" s="132"/>
      <c r="LN92" s="132"/>
      <c r="LO92" s="132"/>
      <c r="LP92" s="132"/>
      <c r="LQ92" s="132"/>
      <c r="LR92" s="132"/>
      <c r="LS92" s="132"/>
      <c r="LT92" s="132"/>
      <c r="LU92" s="132"/>
      <c r="LV92" s="132"/>
      <c r="LW92" s="132"/>
      <c r="LX92" s="132"/>
      <c r="LY92" s="132"/>
      <c r="LZ92" s="132"/>
      <c r="MA92" s="132"/>
      <c r="MB92" s="132"/>
      <c r="MC92" s="132"/>
      <c r="MD92" s="132"/>
      <c r="ME92" s="132"/>
      <c r="MF92" s="132"/>
      <c r="MG92" s="132"/>
      <c r="MH92" s="132"/>
      <c r="MI92" s="132"/>
      <c r="MJ92" s="132"/>
      <c r="MK92" s="132"/>
      <c r="ML92" s="132"/>
      <c r="MM92" s="132"/>
      <c r="MN92" s="132"/>
      <c r="MO92" s="132"/>
      <c r="MP92" s="132"/>
      <c r="MQ92" s="132"/>
      <c r="MR92" s="132"/>
      <c r="MS92" s="132"/>
      <c r="MT92" s="132"/>
      <c r="MU92" s="132"/>
      <c r="MV92" s="132"/>
      <c r="MW92" s="132"/>
      <c r="MX92" s="132"/>
      <c r="MY92" s="132"/>
      <c r="MZ92" s="132"/>
      <c r="NA92" s="132"/>
      <c r="NB92" s="132"/>
      <c r="NC92" s="132"/>
      <c r="ND92" s="132"/>
      <c r="NE92" s="132"/>
      <c r="NF92" s="132"/>
      <c r="NG92" s="132"/>
      <c r="NH92" s="132"/>
      <c r="NI92" s="132"/>
      <c r="NJ92" s="132"/>
      <c r="NK92" s="132"/>
      <c r="NL92" s="132"/>
      <c r="NM92" s="132"/>
      <c r="NN92" s="132"/>
      <c r="NO92" s="132"/>
      <c r="NP92" s="132"/>
      <c r="NQ92" s="132"/>
      <c r="NR92" s="132"/>
      <c r="NS92" s="132"/>
      <c r="NT92" s="132"/>
      <c r="NU92" s="132"/>
      <c r="NV92" s="132"/>
      <c r="NW92" s="132"/>
      <c r="NX92" s="132"/>
      <c r="NY92" s="132"/>
      <c r="NZ92" s="132"/>
      <c r="OA92" s="132"/>
      <c r="OB92" s="132"/>
      <c r="OC92" s="132"/>
      <c r="OD92" s="132"/>
      <c r="OE92" s="132"/>
      <c r="OF92" s="132"/>
      <c r="OG92" s="132"/>
      <c r="OH92" s="132"/>
      <c r="OI92" s="132"/>
      <c r="OJ92" s="132"/>
      <c r="OK92" s="132"/>
      <c r="OL92" s="132"/>
      <c r="OM92" s="132"/>
      <c r="ON92" s="132"/>
      <c r="OO92" s="132"/>
      <c r="OP92" s="132"/>
      <c r="OQ92" s="132"/>
      <c r="OR92" s="132"/>
      <c r="OS92" s="132"/>
      <c r="OT92" s="132"/>
      <c r="OU92" s="132"/>
      <c r="OV92" s="132"/>
      <c r="OW92" s="132"/>
      <c r="OX92" s="132"/>
      <c r="OY92" s="132"/>
      <c r="OZ92" s="132"/>
      <c r="PA92" s="132"/>
      <c r="PB92" s="132"/>
      <c r="PC92" s="132"/>
      <c r="PD92" s="132"/>
      <c r="PE92" s="132"/>
      <c r="PF92" s="132"/>
      <c r="PG92" s="132"/>
      <c r="PH92" s="132"/>
      <c r="PI92" s="132"/>
      <c r="PJ92" s="132"/>
      <c r="PK92" s="132"/>
      <c r="PL92" s="132"/>
      <c r="PM92" s="132"/>
      <c r="PN92" s="132"/>
      <c r="PO92" s="132"/>
      <c r="PP92" s="132"/>
      <c r="PQ92" s="132"/>
      <c r="PR92" s="132"/>
      <c r="PS92" s="132"/>
      <c r="PT92" s="132"/>
      <c r="PU92" s="132"/>
      <c r="PV92" s="132"/>
      <c r="PW92" s="132"/>
      <c r="PX92" s="132"/>
      <c r="PY92" s="132"/>
      <c r="PZ92" s="132"/>
      <c r="QA92" s="132"/>
      <c r="QB92" s="132"/>
      <c r="QC92" s="132"/>
      <c r="QD92" s="132"/>
      <c r="QE92" s="132"/>
      <c r="QF92" s="132"/>
      <c r="QG92" s="132"/>
      <c r="QH92" s="132"/>
      <c r="QI92" s="132"/>
      <c r="QJ92" s="132"/>
      <c r="QK92" s="132"/>
      <c r="QL92" s="132"/>
      <c r="QM92" s="132"/>
      <c r="QN92" s="132"/>
      <c r="QO92" s="132"/>
      <c r="QP92" s="132"/>
      <c r="QQ92" s="132"/>
      <c r="QR92" s="132"/>
      <c r="QS92" s="132"/>
      <c r="QT92" s="132"/>
      <c r="QU92" s="132"/>
      <c r="QV92" s="132"/>
      <c r="QW92" s="132"/>
      <c r="QX92" s="132"/>
      <c r="QY92" s="132"/>
      <c r="QZ92" s="132"/>
      <c r="RA92" s="132"/>
      <c r="RB92" s="132"/>
      <c r="RC92" s="132"/>
      <c r="RD92" s="132"/>
      <c r="RE92" s="132"/>
      <c r="RF92" s="132"/>
      <c r="RG92" s="132"/>
      <c r="RH92" s="132"/>
      <c r="RI92" s="132"/>
      <c r="RJ92" s="132"/>
      <c r="RK92" s="132"/>
      <c r="RL92" s="132"/>
      <c r="RM92" s="132"/>
      <c r="RN92" s="132"/>
      <c r="RO92" s="132"/>
      <c r="RP92" s="132"/>
      <c r="RQ92" s="132"/>
      <c r="RR92" s="132"/>
      <c r="RS92" s="132"/>
      <c r="RT92" s="132"/>
      <c r="RU92" s="132"/>
      <c r="RV92" s="132"/>
      <c r="RW92" s="132"/>
      <c r="RX92" s="132"/>
      <c r="RY92" s="132"/>
      <c r="RZ92" s="132"/>
      <c r="SA92" s="132"/>
      <c r="SB92" s="132"/>
      <c r="SC92" s="132"/>
      <c r="SD92" s="132"/>
      <c r="SE92" s="132"/>
      <c r="SF92" s="132"/>
      <c r="SG92" s="132"/>
      <c r="SH92" s="132"/>
      <c r="SI92" s="132"/>
      <c r="SJ92" s="132"/>
      <c r="SK92" s="132"/>
      <c r="SL92" s="132"/>
      <c r="SM92" s="132"/>
      <c r="SN92" s="132"/>
      <c r="SO92" s="132"/>
      <c r="SP92" s="132"/>
      <c r="SQ92" s="132"/>
      <c r="SR92" s="132"/>
      <c r="SS92" s="132"/>
      <c r="ST92" s="132"/>
      <c r="SU92" s="132"/>
      <c r="SV92" s="132"/>
      <c r="SW92" s="132"/>
      <c r="SX92" s="132"/>
      <c r="SY92" s="132"/>
      <c r="SZ92" s="132"/>
      <c r="TA92" s="132"/>
      <c r="TB92" s="132"/>
      <c r="TC92" s="132"/>
      <c r="TD92" s="132"/>
      <c r="TE92" s="132"/>
      <c r="TF92" s="132"/>
      <c r="TG92" s="132"/>
      <c r="TH92" s="132"/>
      <c r="TI92" s="132"/>
      <c r="TJ92" s="132"/>
      <c r="TK92" s="132"/>
      <c r="TL92" s="132"/>
      <c r="TM92" s="132"/>
      <c r="TN92" s="132"/>
      <c r="TO92" s="132"/>
      <c r="TP92" s="132"/>
      <c r="TQ92" s="132"/>
      <c r="TR92" s="132"/>
      <c r="TS92" s="132"/>
      <c r="TT92" s="132"/>
      <c r="TU92" s="132"/>
      <c r="TV92" s="132"/>
      <c r="TW92" s="132"/>
      <c r="TX92" s="132"/>
      <c r="TY92" s="132"/>
      <c r="TZ92" s="132"/>
      <c r="UA92" s="132"/>
      <c r="UB92" s="132"/>
      <c r="UC92" s="132"/>
      <c r="UD92" s="132"/>
      <c r="UE92" s="132"/>
      <c r="UF92" s="132"/>
      <c r="UG92" s="132"/>
      <c r="UH92" s="132"/>
      <c r="UI92" s="132"/>
      <c r="UJ92" s="132"/>
      <c r="UK92" s="132"/>
      <c r="UL92" s="132"/>
      <c r="UM92" s="132"/>
      <c r="UN92" s="132"/>
      <c r="UO92" s="132"/>
      <c r="UP92" s="132"/>
      <c r="UQ92" s="132"/>
    </row>
    <row r="93" spans="1:563" s="9" customFormat="1" x14ac:dyDescent="0.25">
      <c r="A93" s="38">
        <v>87</v>
      </c>
      <c r="B93" s="19" t="s">
        <v>105</v>
      </c>
      <c r="C93" s="44" t="s">
        <v>860</v>
      </c>
      <c r="D93" s="19" t="s">
        <v>102</v>
      </c>
      <c r="E93" s="19" t="s">
        <v>35</v>
      </c>
      <c r="F93" s="20" t="s">
        <v>867</v>
      </c>
      <c r="G93" s="21">
        <v>25000</v>
      </c>
      <c r="H93" s="19">
        <v>0</v>
      </c>
      <c r="I93" s="22">
        <v>25</v>
      </c>
      <c r="J93" s="49">
        <v>717.5</v>
      </c>
      <c r="K93" s="43">
        <f t="shared" si="19"/>
        <v>1774.9999999999998</v>
      </c>
      <c r="L93" s="32">
        <f t="shared" si="20"/>
        <v>275</v>
      </c>
      <c r="M93" s="48">
        <v>760</v>
      </c>
      <c r="N93" s="22">
        <f t="shared" si="21"/>
        <v>1772.5000000000002</v>
      </c>
      <c r="O93" s="22"/>
      <c r="P93" s="22">
        <f t="shared" si="23"/>
        <v>1477.5</v>
      </c>
      <c r="Q93" s="22">
        <f t="shared" si="24"/>
        <v>1502.5</v>
      </c>
      <c r="R93" s="22">
        <f t="shared" si="25"/>
        <v>3822.5</v>
      </c>
      <c r="S93" s="22">
        <f t="shared" si="26"/>
        <v>23497.5</v>
      </c>
      <c r="T93" s="33" t="s">
        <v>41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</row>
    <row r="94" spans="1:563" s="9" customFormat="1" x14ac:dyDescent="0.25">
      <c r="A94" s="38">
        <v>88</v>
      </c>
      <c r="B94" s="19" t="s">
        <v>251</v>
      </c>
      <c r="C94" s="44" t="s">
        <v>859</v>
      </c>
      <c r="D94" s="19" t="s">
        <v>249</v>
      </c>
      <c r="E94" s="19" t="s">
        <v>253</v>
      </c>
      <c r="F94" s="20" t="s">
        <v>868</v>
      </c>
      <c r="G94" s="21">
        <v>67500</v>
      </c>
      <c r="H94" s="21">
        <v>4211.84</v>
      </c>
      <c r="I94" s="22">
        <v>25</v>
      </c>
      <c r="J94" s="49">
        <v>1937.25</v>
      </c>
      <c r="K94" s="43">
        <f t="shared" si="19"/>
        <v>4792.5</v>
      </c>
      <c r="L94" s="32">
        <f t="shared" si="20"/>
        <v>742.50000000000011</v>
      </c>
      <c r="M94" s="48">
        <v>2052</v>
      </c>
      <c r="N94" s="22">
        <f t="shared" si="21"/>
        <v>4785.75</v>
      </c>
      <c r="O94" s="22"/>
      <c r="P94" s="22">
        <f t="shared" si="23"/>
        <v>3989.25</v>
      </c>
      <c r="Q94" s="22">
        <f t="shared" si="24"/>
        <v>8226.09</v>
      </c>
      <c r="R94" s="22">
        <f t="shared" si="25"/>
        <v>10320.75</v>
      </c>
      <c r="S94" s="22">
        <f t="shared" si="26"/>
        <v>59273.91</v>
      </c>
      <c r="T94" s="33" t="s">
        <v>41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</row>
    <row r="95" spans="1:563" s="9" customFormat="1" x14ac:dyDescent="0.25">
      <c r="A95" s="38">
        <v>89</v>
      </c>
      <c r="B95" s="19" t="s">
        <v>250</v>
      </c>
      <c r="C95" s="44" t="s">
        <v>859</v>
      </c>
      <c r="D95" s="19" t="s">
        <v>249</v>
      </c>
      <c r="E95" s="19" t="s">
        <v>91</v>
      </c>
      <c r="F95" s="20" t="s">
        <v>868</v>
      </c>
      <c r="G95" s="21">
        <v>35000</v>
      </c>
      <c r="H95" s="19">
        <v>0</v>
      </c>
      <c r="I95" s="22">
        <v>25</v>
      </c>
      <c r="J95" s="49">
        <v>1004.5</v>
      </c>
      <c r="K95" s="43">
        <f t="shared" si="19"/>
        <v>2485</v>
      </c>
      <c r="L95" s="32">
        <f t="shared" si="20"/>
        <v>385.00000000000006</v>
      </c>
      <c r="M95" s="48">
        <v>1064</v>
      </c>
      <c r="N95" s="22">
        <f t="shared" si="21"/>
        <v>2481.5</v>
      </c>
      <c r="O95" s="22"/>
      <c r="P95" s="22">
        <f t="shared" si="23"/>
        <v>2068.5</v>
      </c>
      <c r="Q95" s="22">
        <f t="shared" si="24"/>
        <v>2093.5</v>
      </c>
      <c r="R95" s="22">
        <f t="shared" si="25"/>
        <v>5351.5</v>
      </c>
      <c r="S95" s="22">
        <f t="shared" si="26"/>
        <v>32906.5</v>
      </c>
      <c r="T95" s="33" t="s">
        <v>41</v>
      </c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</row>
    <row r="96" spans="1:563" s="9" customFormat="1" x14ac:dyDescent="0.25">
      <c r="A96" s="38">
        <v>90</v>
      </c>
      <c r="B96" s="19" t="s">
        <v>256</v>
      </c>
      <c r="C96" s="44" t="s">
        <v>859</v>
      </c>
      <c r="D96" s="19" t="s">
        <v>254</v>
      </c>
      <c r="E96" s="19" t="s">
        <v>258</v>
      </c>
      <c r="F96" s="20" t="s">
        <v>867</v>
      </c>
      <c r="G96" s="21">
        <v>61000</v>
      </c>
      <c r="H96" s="42">
        <v>3331.76</v>
      </c>
      <c r="I96" s="22">
        <v>25</v>
      </c>
      <c r="J96" s="49">
        <v>1750.7</v>
      </c>
      <c r="K96" s="43">
        <f t="shared" si="19"/>
        <v>4331</v>
      </c>
      <c r="L96" s="32">
        <f t="shared" si="20"/>
        <v>671.00000000000011</v>
      </c>
      <c r="M96" s="48">
        <v>1854.4</v>
      </c>
      <c r="N96" s="22">
        <f t="shared" si="21"/>
        <v>4324.9000000000005</v>
      </c>
      <c r="O96" s="22"/>
      <c r="P96" s="22">
        <f t="shared" si="23"/>
        <v>3605.1000000000004</v>
      </c>
      <c r="Q96" s="22">
        <f t="shared" si="24"/>
        <v>6961.8600000000006</v>
      </c>
      <c r="R96" s="22">
        <f t="shared" si="25"/>
        <v>9326.9000000000015</v>
      </c>
      <c r="S96" s="22">
        <f t="shared" si="26"/>
        <v>54038.14</v>
      </c>
      <c r="T96" s="33" t="s">
        <v>41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</row>
    <row r="97" spans="1:563" s="9" customFormat="1" x14ac:dyDescent="0.25">
      <c r="A97" s="38">
        <v>91</v>
      </c>
      <c r="B97" s="19" t="s">
        <v>255</v>
      </c>
      <c r="C97" s="44" t="s">
        <v>860</v>
      </c>
      <c r="D97" s="19" t="s">
        <v>254</v>
      </c>
      <c r="E97" s="19" t="s">
        <v>257</v>
      </c>
      <c r="F97" s="20" t="s">
        <v>868</v>
      </c>
      <c r="G97" s="21">
        <v>55000</v>
      </c>
      <c r="H97" s="42">
        <v>2302.36</v>
      </c>
      <c r="I97" s="22">
        <v>25</v>
      </c>
      <c r="J97" s="49">
        <v>1578.5</v>
      </c>
      <c r="K97" s="43">
        <f t="shared" si="19"/>
        <v>3904.9999999999995</v>
      </c>
      <c r="L97" s="32">
        <f t="shared" si="20"/>
        <v>605.00000000000011</v>
      </c>
      <c r="M97" s="48">
        <v>1672</v>
      </c>
      <c r="N97" s="22">
        <f t="shared" si="21"/>
        <v>3899.5000000000005</v>
      </c>
      <c r="O97" s="22"/>
      <c r="P97" s="22">
        <f t="shared" si="23"/>
        <v>3250.5</v>
      </c>
      <c r="Q97" s="22">
        <f t="shared" si="24"/>
        <v>5577.8600000000006</v>
      </c>
      <c r="R97" s="22">
        <f t="shared" si="25"/>
        <v>8409.5</v>
      </c>
      <c r="S97" s="22">
        <f t="shared" si="26"/>
        <v>49422.14</v>
      </c>
      <c r="T97" s="33" t="s">
        <v>41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</row>
    <row r="98" spans="1:563" s="9" customFormat="1" x14ac:dyDescent="0.25">
      <c r="A98" s="38">
        <v>92</v>
      </c>
      <c r="B98" s="19" t="s">
        <v>261</v>
      </c>
      <c r="C98" s="44" t="s">
        <v>860</v>
      </c>
      <c r="D98" s="19" t="s">
        <v>262</v>
      </c>
      <c r="E98" s="19" t="s">
        <v>263</v>
      </c>
      <c r="F98" s="20" t="s">
        <v>867</v>
      </c>
      <c r="G98" s="21">
        <v>60000</v>
      </c>
      <c r="H98" s="21">
        <v>3486.68</v>
      </c>
      <c r="I98" s="22">
        <v>25</v>
      </c>
      <c r="J98" s="49">
        <v>1722</v>
      </c>
      <c r="K98" s="43">
        <f t="shared" si="19"/>
        <v>4260</v>
      </c>
      <c r="L98" s="32">
        <f t="shared" si="20"/>
        <v>660.00000000000011</v>
      </c>
      <c r="M98" s="48">
        <v>1824</v>
      </c>
      <c r="N98" s="22">
        <f t="shared" si="21"/>
        <v>4254</v>
      </c>
      <c r="O98" s="22"/>
      <c r="P98" s="22">
        <f t="shared" si="23"/>
        <v>3546</v>
      </c>
      <c r="Q98" s="22">
        <f t="shared" si="24"/>
        <v>7057.68</v>
      </c>
      <c r="R98" s="22">
        <f t="shared" si="25"/>
        <v>9174</v>
      </c>
      <c r="S98" s="22">
        <f t="shared" si="26"/>
        <v>52942.32</v>
      </c>
      <c r="T98" s="33" t="s">
        <v>41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</row>
    <row r="99" spans="1:563" s="9" customFormat="1" x14ac:dyDescent="0.25">
      <c r="A99" s="38">
        <v>93</v>
      </c>
      <c r="B99" s="19" t="s">
        <v>260</v>
      </c>
      <c r="C99" s="44" t="s">
        <v>860</v>
      </c>
      <c r="D99" s="19" t="s">
        <v>262</v>
      </c>
      <c r="E99" s="19" t="s">
        <v>263</v>
      </c>
      <c r="F99" s="20" t="s">
        <v>867</v>
      </c>
      <c r="G99" s="21">
        <v>60000</v>
      </c>
      <c r="H99" s="21">
        <v>3143.58</v>
      </c>
      <c r="I99" s="22">
        <v>25</v>
      </c>
      <c r="J99" s="49">
        <v>1722</v>
      </c>
      <c r="K99" s="43">
        <f t="shared" si="19"/>
        <v>4260</v>
      </c>
      <c r="L99" s="32">
        <f t="shared" si="20"/>
        <v>660.00000000000011</v>
      </c>
      <c r="M99" s="48">
        <v>1824</v>
      </c>
      <c r="N99" s="22">
        <f t="shared" si="21"/>
        <v>4254</v>
      </c>
      <c r="O99" s="22"/>
      <c r="P99" s="22">
        <f t="shared" si="23"/>
        <v>3546</v>
      </c>
      <c r="Q99" s="22">
        <f t="shared" si="24"/>
        <v>6714.58</v>
      </c>
      <c r="R99" s="22">
        <f t="shared" si="25"/>
        <v>9174</v>
      </c>
      <c r="S99" s="22">
        <f t="shared" si="26"/>
        <v>53285.42</v>
      </c>
      <c r="T99" s="33" t="s">
        <v>41</v>
      </c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</row>
    <row r="100" spans="1:563" s="9" customFormat="1" x14ac:dyDescent="0.25">
      <c r="A100" s="38">
        <v>94</v>
      </c>
      <c r="B100" s="19" t="s">
        <v>259</v>
      </c>
      <c r="C100" s="44" t="s">
        <v>860</v>
      </c>
      <c r="D100" s="19" t="s">
        <v>262</v>
      </c>
      <c r="E100" s="19" t="s">
        <v>257</v>
      </c>
      <c r="F100" s="20" t="s">
        <v>868</v>
      </c>
      <c r="G100" s="21">
        <v>46000</v>
      </c>
      <c r="H100" s="21">
        <v>1289.46</v>
      </c>
      <c r="I100" s="22">
        <v>25</v>
      </c>
      <c r="J100" s="49">
        <v>1320.2</v>
      </c>
      <c r="K100" s="43">
        <f t="shared" si="19"/>
        <v>3265.9999999999995</v>
      </c>
      <c r="L100" s="32">
        <f t="shared" si="20"/>
        <v>506.00000000000006</v>
      </c>
      <c r="M100" s="48">
        <v>1398.4</v>
      </c>
      <c r="N100" s="22">
        <f t="shared" si="21"/>
        <v>3261.4</v>
      </c>
      <c r="O100" s="22"/>
      <c r="P100" s="22">
        <f t="shared" si="23"/>
        <v>2718.6000000000004</v>
      </c>
      <c r="Q100" s="22">
        <f t="shared" si="24"/>
        <v>4033.06</v>
      </c>
      <c r="R100" s="22">
        <f t="shared" si="25"/>
        <v>7033.4</v>
      </c>
      <c r="S100" s="22">
        <f t="shared" si="26"/>
        <v>41966.94</v>
      </c>
      <c r="T100" s="33" t="s">
        <v>41</v>
      </c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</row>
    <row r="101" spans="1:563" s="9" customFormat="1" x14ac:dyDescent="0.25">
      <c r="A101" s="38">
        <v>95</v>
      </c>
      <c r="B101" s="19" t="s">
        <v>275</v>
      </c>
      <c r="C101" s="44" t="s">
        <v>859</v>
      </c>
      <c r="D101" s="19" t="s">
        <v>274</v>
      </c>
      <c r="E101" s="19" t="s">
        <v>35</v>
      </c>
      <c r="F101" s="20" t="s">
        <v>867</v>
      </c>
      <c r="G101" s="21">
        <v>45000</v>
      </c>
      <c r="H101" s="42">
        <v>1148.33</v>
      </c>
      <c r="I101" s="22">
        <v>25</v>
      </c>
      <c r="J101" s="49">
        <v>1291.5</v>
      </c>
      <c r="K101" s="43">
        <f t="shared" si="19"/>
        <v>3194.9999999999995</v>
      </c>
      <c r="L101" s="32">
        <f t="shared" si="20"/>
        <v>495.00000000000006</v>
      </c>
      <c r="M101" s="48">
        <v>1368</v>
      </c>
      <c r="N101" s="22">
        <f t="shared" si="21"/>
        <v>3190.5</v>
      </c>
      <c r="O101" s="22"/>
      <c r="P101" s="22">
        <f t="shared" si="23"/>
        <v>2659.5</v>
      </c>
      <c r="Q101" s="22">
        <f t="shared" si="24"/>
        <v>3832.83</v>
      </c>
      <c r="R101" s="22">
        <f t="shared" si="25"/>
        <v>6880.5</v>
      </c>
      <c r="S101" s="22">
        <f t="shared" si="26"/>
        <v>41167.17</v>
      </c>
      <c r="T101" s="33" t="s">
        <v>41</v>
      </c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</row>
    <row r="102" spans="1:563" s="9" customFormat="1" x14ac:dyDescent="0.25">
      <c r="A102" s="38">
        <v>96</v>
      </c>
      <c r="B102" s="19" t="s">
        <v>266</v>
      </c>
      <c r="C102" s="44" t="s">
        <v>860</v>
      </c>
      <c r="D102" s="19" t="s">
        <v>264</v>
      </c>
      <c r="E102" s="19" t="s">
        <v>109</v>
      </c>
      <c r="F102" s="20" t="s">
        <v>868</v>
      </c>
      <c r="G102" s="21">
        <v>80000</v>
      </c>
      <c r="H102" s="21">
        <v>6972</v>
      </c>
      <c r="I102" s="22">
        <v>25</v>
      </c>
      <c r="J102" s="49">
        <v>2296</v>
      </c>
      <c r="K102" s="43">
        <f t="shared" si="19"/>
        <v>5679.9999999999991</v>
      </c>
      <c r="L102" s="32">
        <v>851.51</v>
      </c>
      <c r="M102" s="48">
        <v>2432</v>
      </c>
      <c r="N102" s="22">
        <f t="shared" si="21"/>
        <v>5672</v>
      </c>
      <c r="O102" s="22"/>
      <c r="P102" s="22">
        <f t="shared" si="23"/>
        <v>4728</v>
      </c>
      <c r="Q102" s="22">
        <f t="shared" si="24"/>
        <v>11725</v>
      </c>
      <c r="R102" s="22">
        <f t="shared" si="25"/>
        <v>12203.509999999998</v>
      </c>
      <c r="S102" s="22">
        <f t="shared" si="26"/>
        <v>68275</v>
      </c>
      <c r="T102" s="33" t="s">
        <v>41</v>
      </c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</row>
    <row r="103" spans="1:563" s="9" customFormat="1" x14ac:dyDescent="0.25">
      <c r="A103" s="38">
        <v>97</v>
      </c>
      <c r="B103" s="19" t="s">
        <v>269</v>
      </c>
      <c r="C103" s="44" t="s">
        <v>860</v>
      </c>
      <c r="D103" s="19" t="s">
        <v>264</v>
      </c>
      <c r="E103" s="19" t="s">
        <v>272</v>
      </c>
      <c r="F103" s="20" t="s">
        <v>867</v>
      </c>
      <c r="G103" s="21">
        <v>46000</v>
      </c>
      <c r="H103" s="42">
        <v>1289.46</v>
      </c>
      <c r="I103" s="22">
        <v>25</v>
      </c>
      <c r="J103" s="49">
        <v>1320.2</v>
      </c>
      <c r="K103" s="43">
        <f t="shared" si="19"/>
        <v>3265.9999999999995</v>
      </c>
      <c r="L103" s="32">
        <f t="shared" si="20"/>
        <v>506.00000000000006</v>
      </c>
      <c r="M103" s="48">
        <v>1398.4</v>
      </c>
      <c r="N103" s="22">
        <f t="shared" si="21"/>
        <v>3261.4</v>
      </c>
      <c r="O103" s="22"/>
      <c r="P103" s="22">
        <f t="shared" si="23"/>
        <v>2718.6000000000004</v>
      </c>
      <c r="Q103" s="22">
        <f t="shared" si="24"/>
        <v>4033.06</v>
      </c>
      <c r="R103" s="22">
        <f t="shared" si="25"/>
        <v>7033.4</v>
      </c>
      <c r="S103" s="22">
        <f t="shared" si="26"/>
        <v>41966.94</v>
      </c>
      <c r="T103" s="33" t="s">
        <v>41</v>
      </c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</row>
    <row r="104" spans="1:563" s="9" customFormat="1" x14ac:dyDescent="0.25">
      <c r="A104" s="38">
        <v>98</v>
      </c>
      <c r="B104" s="19" t="s">
        <v>265</v>
      </c>
      <c r="C104" s="44" t="s">
        <v>860</v>
      </c>
      <c r="D104" s="19" t="s">
        <v>264</v>
      </c>
      <c r="E104" s="19" t="s">
        <v>272</v>
      </c>
      <c r="F104" s="20" t="s">
        <v>867</v>
      </c>
      <c r="G104" s="21">
        <v>46000</v>
      </c>
      <c r="H104" s="60">
        <v>1032.1400000000001</v>
      </c>
      <c r="I104" s="22">
        <v>25</v>
      </c>
      <c r="J104" s="49">
        <v>1320.2</v>
      </c>
      <c r="K104" s="43">
        <f t="shared" si="19"/>
        <v>3265.9999999999995</v>
      </c>
      <c r="L104" s="32">
        <f t="shared" si="20"/>
        <v>506.00000000000006</v>
      </c>
      <c r="M104" s="48">
        <v>1398.4</v>
      </c>
      <c r="N104" s="22">
        <f t="shared" si="21"/>
        <v>3261.4</v>
      </c>
      <c r="O104" s="22"/>
      <c r="P104" s="22">
        <f t="shared" si="23"/>
        <v>2718.6000000000004</v>
      </c>
      <c r="Q104" s="22">
        <f t="shared" si="24"/>
        <v>3775.7400000000002</v>
      </c>
      <c r="R104" s="22">
        <f t="shared" si="25"/>
        <v>7033.4</v>
      </c>
      <c r="S104" s="22">
        <f t="shared" si="26"/>
        <v>42224.26</v>
      </c>
      <c r="T104" s="33" t="s">
        <v>41</v>
      </c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</row>
    <row r="105" spans="1:563" s="9" customFormat="1" x14ac:dyDescent="0.25">
      <c r="A105" s="38">
        <v>99</v>
      </c>
      <c r="B105" s="19" t="s">
        <v>270</v>
      </c>
      <c r="C105" s="44" t="s">
        <v>860</v>
      </c>
      <c r="D105" s="19" t="s">
        <v>264</v>
      </c>
      <c r="E105" s="19" t="s">
        <v>272</v>
      </c>
      <c r="F105" s="20" t="s">
        <v>867</v>
      </c>
      <c r="G105" s="21">
        <v>46000</v>
      </c>
      <c r="H105" s="60">
        <v>1289.46</v>
      </c>
      <c r="I105" s="22">
        <v>25</v>
      </c>
      <c r="J105" s="49">
        <v>1320.2</v>
      </c>
      <c r="K105" s="43">
        <f t="shared" si="19"/>
        <v>3265.9999999999995</v>
      </c>
      <c r="L105" s="32">
        <f t="shared" si="20"/>
        <v>506.00000000000006</v>
      </c>
      <c r="M105" s="48">
        <v>1398.4</v>
      </c>
      <c r="N105" s="22">
        <f t="shared" si="21"/>
        <v>3261.4</v>
      </c>
      <c r="O105" s="22"/>
      <c r="P105" s="22">
        <f t="shared" si="23"/>
        <v>2718.6000000000004</v>
      </c>
      <c r="Q105" s="22">
        <f t="shared" si="24"/>
        <v>4033.06</v>
      </c>
      <c r="R105" s="22">
        <f t="shared" si="25"/>
        <v>7033.4</v>
      </c>
      <c r="S105" s="22">
        <f t="shared" si="26"/>
        <v>41966.94</v>
      </c>
      <c r="T105" s="33" t="s">
        <v>41</v>
      </c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</row>
    <row r="106" spans="1:563" s="9" customFormat="1" x14ac:dyDescent="0.25">
      <c r="A106" s="38">
        <v>100</v>
      </c>
      <c r="B106" s="19" t="s">
        <v>271</v>
      </c>
      <c r="C106" s="44" t="s">
        <v>860</v>
      </c>
      <c r="D106" s="19" t="s">
        <v>264</v>
      </c>
      <c r="E106" s="19" t="s">
        <v>272</v>
      </c>
      <c r="F106" s="20" t="s">
        <v>867</v>
      </c>
      <c r="G106" s="21">
        <v>46000</v>
      </c>
      <c r="H106" s="42">
        <v>1289.46</v>
      </c>
      <c r="I106" s="22">
        <v>25</v>
      </c>
      <c r="J106" s="49">
        <v>1320.2</v>
      </c>
      <c r="K106" s="43">
        <f t="shared" si="19"/>
        <v>3265.9999999999995</v>
      </c>
      <c r="L106" s="32">
        <f t="shared" si="20"/>
        <v>506.00000000000006</v>
      </c>
      <c r="M106" s="48">
        <v>1398.4</v>
      </c>
      <c r="N106" s="22">
        <f t="shared" si="21"/>
        <v>3261.4</v>
      </c>
      <c r="O106" s="22"/>
      <c r="P106" s="22">
        <f t="shared" si="23"/>
        <v>2718.6000000000004</v>
      </c>
      <c r="Q106" s="22">
        <f t="shared" si="24"/>
        <v>4033.06</v>
      </c>
      <c r="R106" s="22">
        <f t="shared" si="25"/>
        <v>7033.4</v>
      </c>
      <c r="S106" s="22">
        <f t="shared" si="26"/>
        <v>41966.94</v>
      </c>
      <c r="T106" s="33" t="s">
        <v>41</v>
      </c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</row>
    <row r="107" spans="1:563" s="9" customFormat="1" x14ac:dyDescent="0.25">
      <c r="A107" s="38">
        <v>101</v>
      </c>
      <c r="B107" s="19" t="s">
        <v>268</v>
      </c>
      <c r="C107" s="44" t="s">
        <v>859</v>
      </c>
      <c r="D107" s="19" t="s">
        <v>264</v>
      </c>
      <c r="E107" s="19" t="s">
        <v>273</v>
      </c>
      <c r="F107" s="20" t="s">
        <v>867</v>
      </c>
      <c r="G107" s="21">
        <v>46000</v>
      </c>
      <c r="H107" s="42">
        <v>1289.46</v>
      </c>
      <c r="I107" s="22">
        <v>25</v>
      </c>
      <c r="J107" s="49">
        <v>1320.2</v>
      </c>
      <c r="K107" s="43">
        <f t="shared" si="19"/>
        <v>3265.9999999999995</v>
      </c>
      <c r="L107" s="32">
        <f t="shared" si="20"/>
        <v>506.00000000000006</v>
      </c>
      <c r="M107" s="48">
        <v>1398.4</v>
      </c>
      <c r="N107" s="22">
        <f t="shared" si="21"/>
        <v>3261.4</v>
      </c>
      <c r="O107" s="22"/>
      <c r="P107" s="22">
        <f t="shared" si="23"/>
        <v>2718.6000000000004</v>
      </c>
      <c r="Q107" s="22">
        <f t="shared" si="24"/>
        <v>4033.06</v>
      </c>
      <c r="R107" s="22">
        <f t="shared" si="25"/>
        <v>7033.4</v>
      </c>
      <c r="S107" s="22">
        <f t="shared" si="26"/>
        <v>41966.94</v>
      </c>
      <c r="T107" s="33" t="s">
        <v>41</v>
      </c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</row>
    <row r="108" spans="1:563" s="9" customFormat="1" x14ac:dyDescent="0.25">
      <c r="A108" s="38">
        <v>102</v>
      </c>
      <c r="B108" s="19" t="s">
        <v>267</v>
      </c>
      <c r="C108" s="44" t="s">
        <v>859</v>
      </c>
      <c r="D108" s="19" t="s">
        <v>1084</v>
      </c>
      <c r="E108" s="19" t="s">
        <v>1000</v>
      </c>
      <c r="F108" s="20" t="s">
        <v>868</v>
      </c>
      <c r="G108" s="21">
        <v>46000</v>
      </c>
      <c r="H108" s="42">
        <v>1289.46</v>
      </c>
      <c r="I108" s="22">
        <v>25</v>
      </c>
      <c r="J108" s="49">
        <v>1320.2</v>
      </c>
      <c r="K108" s="43">
        <f>+G108*7.1%</f>
        <v>3265.9999999999995</v>
      </c>
      <c r="L108" s="32">
        <f>+G108*1.1%</f>
        <v>506.00000000000006</v>
      </c>
      <c r="M108" s="48">
        <v>1398.4</v>
      </c>
      <c r="N108" s="22">
        <f>+G108*7.09%</f>
        <v>3261.4</v>
      </c>
      <c r="O108" s="22"/>
      <c r="P108" s="22">
        <f>+J108+M108</f>
        <v>2718.6000000000004</v>
      </c>
      <c r="Q108" s="22">
        <f t="shared" si="24"/>
        <v>4033.06</v>
      </c>
      <c r="R108" s="22">
        <f t="shared" si="25"/>
        <v>7033.4</v>
      </c>
      <c r="S108" s="22">
        <f>+G108-Q108</f>
        <v>41966.94</v>
      </c>
      <c r="T108" s="33" t="s">
        <v>41</v>
      </c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</row>
    <row r="109" spans="1:563" s="9" customFormat="1" x14ac:dyDescent="0.25">
      <c r="A109" s="38">
        <v>103</v>
      </c>
      <c r="B109" s="19" t="s">
        <v>106</v>
      </c>
      <c r="C109" s="19" t="s">
        <v>859</v>
      </c>
      <c r="D109" s="19" t="s">
        <v>1084</v>
      </c>
      <c r="E109" s="19" t="s">
        <v>111</v>
      </c>
      <c r="F109" s="20" t="s">
        <v>868</v>
      </c>
      <c r="G109" s="21">
        <v>25000</v>
      </c>
      <c r="H109" s="19">
        <v>0</v>
      </c>
      <c r="I109" s="22">
        <v>25</v>
      </c>
      <c r="J109" s="49">
        <v>717.5</v>
      </c>
      <c r="K109" s="43">
        <f t="shared" ref="K109:K130" si="27">+G109*7.1%</f>
        <v>1774.9999999999998</v>
      </c>
      <c r="L109" s="32">
        <f t="shared" ref="L109:L130" si="28">+G109*1.1%</f>
        <v>275</v>
      </c>
      <c r="M109" s="48">
        <v>760</v>
      </c>
      <c r="N109" s="22">
        <f t="shared" ref="N109:N130" si="29">+G109*7.09%</f>
        <v>1772.5000000000002</v>
      </c>
      <c r="O109" s="22"/>
      <c r="P109" s="22">
        <f t="shared" ref="P109:P130" si="30">+J109+M109</f>
        <v>1477.5</v>
      </c>
      <c r="Q109" s="22">
        <f t="shared" si="24"/>
        <v>1502.5</v>
      </c>
      <c r="R109" s="22">
        <f t="shared" si="25"/>
        <v>3822.5</v>
      </c>
      <c r="S109" s="22">
        <f t="shared" ref="S109:S130" si="31">+G109-Q109</f>
        <v>23497.5</v>
      </c>
      <c r="T109" s="33" t="s">
        <v>41</v>
      </c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</row>
    <row r="110" spans="1:563" s="9" customFormat="1" x14ac:dyDescent="0.25">
      <c r="A110" s="38">
        <v>104</v>
      </c>
      <c r="B110" s="19" t="s">
        <v>45</v>
      </c>
      <c r="C110" s="19" t="s">
        <v>860</v>
      </c>
      <c r="D110" s="19" t="s">
        <v>1084</v>
      </c>
      <c r="E110" s="19" t="s">
        <v>35</v>
      </c>
      <c r="F110" s="20" t="s">
        <v>868</v>
      </c>
      <c r="G110" s="21">
        <v>25000</v>
      </c>
      <c r="H110" s="19">
        <v>0</v>
      </c>
      <c r="I110" s="22">
        <v>25</v>
      </c>
      <c r="J110" s="49">
        <v>717.5</v>
      </c>
      <c r="K110" s="43">
        <f t="shared" si="27"/>
        <v>1774.9999999999998</v>
      </c>
      <c r="L110" s="32">
        <f t="shared" si="28"/>
        <v>275</v>
      </c>
      <c r="M110" s="48">
        <v>760</v>
      </c>
      <c r="N110" s="22">
        <f t="shared" si="29"/>
        <v>1772.5000000000002</v>
      </c>
      <c r="O110" s="22"/>
      <c r="P110" s="22">
        <f t="shared" si="30"/>
        <v>1477.5</v>
      </c>
      <c r="Q110" s="22">
        <f t="shared" si="24"/>
        <v>1502.5</v>
      </c>
      <c r="R110" s="22">
        <f t="shared" si="25"/>
        <v>3822.5</v>
      </c>
      <c r="S110" s="22">
        <f t="shared" si="31"/>
        <v>23497.5</v>
      </c>
      <c r="T110" s="33" t="s">
        <v>41</v>
      </c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</row>
    <row r="111" spans="1:563" s="9" customFormat="1" x14ac:dyDescent="0.25">
      <c r="A111" s="38">
        <v>105</v>
      </c>
      <c r="B111" s="19" t="s">
        <v>56</v>
      </c>
      <c r="C111" s="19" t="s">
        <v>859</v>
      </c>
      <c r="D111" s="19" t="s">
        <v>1084</v>
      </c>
      <c r="E111" s="19" t="s">
        <v>64</v>
      </c>
      <c r="F111" s="20" t="s">
        <v>863</v>
      </c>
      <c r="G111" s="21">
        <v>25000</v>
      </c>
      <c r="H111" s="19">
        <v>0</v>
      </c>
      <c r="I111" s="22">
        <v>25</v>
      </c>
      <c r="J111" s="49">
        <v>717.5</v>
      </c>
      <c r="K111" s="43">
        <f t="shared" si="27"/>
        <v>1774.9999999999998</v>
      </c>
      <c r="L111" s="32">
        <f t="shared" si="28"/>
        <v>275</v>
      </c>
      <c r="M111" s="48">
        <v>760</v>
      </c>
      <c r="N111" s="22">
        <f t="shared" si="29"/>
        <v>1772.5000000000002</v>
      </c>
      <c r="O111" s="22"/>
      <c r="P111" s="22">
        <f t="shared" si="30"/>
        <v>1477.5</v>
      </c>
      <c r="Q111" s="22">
        <f t="shared" si="24"/>
        <v>1502.5</v>
      </c>
      <c r="R111" s="22">
        <f t="shared" si="25"/>
        <v>3822.5</v>
      </c>
      <c r="S111" s="22">
        <f t="shared" si="31"/>
        <v>23497.5</v>
      </c>
      <c r="T111" s="33" t="s">
        <v>41</v>
      </c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</row>
    <row r="112" spans="1:563" s="9" customFormat="1" x14ac:dyDescent="0.25">
      <c r="A112" s="38">
        <v>106</v>
      </c>
      <c r="B112" s="19" t="s">
        <v>912</v>
      </c>
      <c r="C112" s="19" t="s">
        <v>859</v>
      </c>
      <c r="D112" s="19" t="s">
        <v>1084</v>
      </c>
      <c r="E112" s="19" t="s">
        <v>35</v>
      </c>
      <c r="F112" s="19" t="s">
        <v>42</v>
      </c>
      <c r="G112" s="21">
        <v>25000</v>
      </c>
      <c r="H112" s="19">
        <v>0</v>
      </c>
      <c r="I112" s="22">
        <v>25</v>
      </c>
      <c r="J112" s="49">
        <v>717.5</v>
      </c>
      <c r="K112" s="43">
        <f t="shared" si="27"/>
        <v>1774.9999999999998</v>
      </c>
      <c r="L112" s="32">
        <f t="shared" si="28"/>
        <v>275</v>
      </c>
      <c r="M112" s="48">
        <v>760</v>
      </c>
      <c r="N112" s="22">
        <f t="shared" si="29"/>
        <v>1772.5000000000002</v>
      </c>
      <c r="O112" s="22"/>
      <c r="P112" s="22">
        <f t="shared" si="30"/>
        <v>1477.5</v>
      </c>
      <c r="Q112" s="22">
        <f t="shared" si="24"/>
        <v>1502.5</v>
      </c>
      <c r="R112" s="22">
        <f t="shared" si="25"/>
        <v>3822.5</v>
      </c>
      <c r="S112" s="22">
        <f t="shared" si="31"/>
        <v>23497.5</v>
      </c>
      <c r="T112" s="33" t="s">
        <v>41</v>
      </c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</row>
    <row r="113" spans="1:563" s="9" customFormat="1" x14ac:dyDescent="0.25">
      <c r="A113" s="38">
        <v>107</v>
      </c>
      <c r="B113" s="19" t="s">
        <v>939</v>
      </c>
      <c r="C113" s="19" t="s">
        <v>859</v>
      </c>
      <c r="D113" s="19" t="s">
        <v>1084</v>
      </c>
      <c r="E113" s="19" t="s">
        <v>35</v>
      </c>
      <c r="F113" s="19" t="s">
        <v>42</v>
      </c>
      <c r="G113" s="21">
        <v>25000</v>
      </c>
      <c r="H113" s="19">
        <v>0</v>
      </c>
      <c r="I113" s="22">
        <v>25</v>
      </c>
      <c r="J113" s="49">
        <v>717.5</v>
      </c>
      <c r="K113" s="43">
        <f t="shared" si="27"/>
        <v>1774.9999999999998</v>
      </c>
      <c r="L113" s="32">
        <f t="shared" si="28"/>
        <v>275</v>
      </c>
      <c r="M113" s="48">
        <v>760</v>
      </c>
      <c r="N113" s="22">
        <f t="shared" si="29"/>
        <v>1772.5000000000002</v>
      </c>
      <c r="O113" s="22"/>
      <c r="P113" s="22">
        <f t="shared" si="30"/>
        <v>1477.5</v>
      </c>
      <c r="Q113" s="22">
        <f t="shared" si="24"/>
        <v>1502.5</v>
      </c>
      <c r="R113" s="22">
        <f t="shared" si="25"/>
        <v>3822.5</v>
      </c>
      <c r="S113" s="22">
        <f t="shared" si="31"/>
        <v>23497.5</v>
      </c>
      <c r="T113" s="33" t="s">
        <v>41</v>
      </c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</row>
    <row r="114" spans="1:563" s="9" customFormat="1" x14ac:dyDescent="0.25">
      <c r="A114" s="38">
        <v>108</v>
      </c>
      <c r="B114" s="19" t="s">
        <v>913</v>
      </c>
      <c r="C114" s="19" t="s">
        <v>859</v>
      </c>
      <c r="D114" s="19" t="s">
        <v>1084</v>
      </c>
      <c r="E114" s="19" t="s">
        <v>35</v>
      </c>
      <c r="F114" s="20" t="s">
        <v>867</v>
      </c>
      <c r="G114" s="21">
        <v>25000</v>
      </c>
      <c r="H114" s="19">
        <v>0</v>
      </c>
      <c r="I114" s="22">
        <v>25</v>
      </c>
      <c r="J114" s="49">
        <v>717.5</v>
      </c>
      <c r="K114" s="43">
        <f t="shared" si="27"/>
        <v>1774.9999999999998</v>
      </c>
      <c r="L114" s="32">
        <f t="shared" si="28"/>
        <v>275</v>
      </c>
      <c r="M114" s="48">
        <v>760</v>
      </c>
      <c r="N114" s="22">
        <f t="shared" si="29"/>
        <v>1772.5000000000002</v>
      </c>
      <c r="O114" s="22"/>
      <c r="P114" s="22">
        <f t="shared" si="30"/>
        <v>1477.5</v>
      </c>
      <c r="Q114" s="22">
        <f t="shared" si="24"/>
        <v>1502.5</v>
      </c>
      <c r="R114" s="22">
        <f t="shared" si="25"/>
        <v>3822.5</v>
      </c>
      <c r="S114" s="22">
        <f t="shared" si="31"/>
        <v>23497.5</v>
      </c>
      <c r="T114" s="33" t="s">
        <v>41</v>
      </c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</row>
    <row r="115" spans="1:563" s="9" customFormat="1" x14ac:dyDescent="0.25">
      <c r="A115" s="38">
        <v>109</v>
      </c>
      <c r="B115" s="19" t="s">
        <v>914</v>
      </c>
      <c r="C115" s="19" t="s">
        <v>860</v>
      </c>
      <c r="D115" s="19" t="s">
        <v>1084</v>
      </c>
      <c r="E115" s="19" t="s">
        <v>35</v>
      </c>
      <c r="F115" s="20" t="s">
        <v>867</v>
      </c>
      <c r="G115" s="21">
        <v>25000</v>
      </c>
      <c r="H115" s="19">
        <v>0</v>
      </c>
      <c r="I115" s="22">
        <v>25</v>
      </c>
      <c r="J115" s="49">
        <v>717.5</v>
      </c>
      <c r="K115" s="43">
        <f t="shared" si="27"/>
        <v>1774.9999999999998</v>
      </c>
      <c r="L115" s="32">
        <f t="shared" si="28"/>
        <v>275</v>
      </c>
      <c r="M115" s="48">
        <v>760</v>
      </c>
      <c r="N115" s="22">
        <f t="shared" si="29"/>
        <v>1772.5000000000002</v>
      </c>
      <c r="O115" s="22"/>
      <c r="P115" s="22">
        <f t="shared" si="30"/>
        <v>1477.5</v>
      </c>
      <c r="Q115" s="22">
        <f t="shared" si="24"/>
        <v>1502.5</v>
      </c>
      <c r="R115" s="22">
        <f t="shared" si="25"/>
        <v>3822.5</v>
      </c>
      <c r="S115" s="22">
        <f t="shared" si="31"/>
        <v>23497.5</v>
      </c>
      <c r="T115" s="33" t="s">
        <v>41</v>
      </c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</row>
    <row r="116" spans="1:563" s="18" customFormat="1" x14ac:dyDescent="0.25">
      <c r="A116" s="38">
        <v>110</v>
      </c>
      <c r="B116" s="19" t="s">
        <v>1041</v>
      </c>
      <c r="C116" s="19" t="s">
        <v>859</v>
      </c>
      <c r="D116" s="19" t="s">
        <v>1084</v>
      </c>
      <c r="E116" s="19" t="s">
        <v>64</v>
      </c>
      <c r="F116" s="20" t="s">
        <v>863</v>
      </c>
      <c r="G116" s="21">
        <v>45000</v>
      </c>
      <c r="H116" s="42">
        <v>1148.33</v>
      </c>
      <c r="I116" s="22">
        <v>25</v>
      </c>
      <c r="J116" s="49">
        <v>1291.5</v>
      </c>
      <c r="K116" s="43">
        <f t="shared" si="27"/>
        <v>3194.9999999999995</v>
      </c>
      <c r="L116" s="32">
        <f t="shared" si="28"/>
        <v>495.00000000000006</v>
      </c>
      <c r="M116" s="48">
        <v>1368</v>
      </c>
      <c r="N116" s="22">
        <f t="shared" si="29"/>
        <v>3190.5</v>
      </c>
      <c r="O116" s="22"/>
      <c r="P116" s="22">
        <f t="shared" si="30"/>
        <v>2659.5</v>
      </c>
      <c r="Q116" s="22">
        <f t="shared" si="24"/>
        <v>3832.83</v>
      </c>
      <c r="R116" s="22">
        <f t="shared" si="25"/>
        <v>6880.5</v>
      </c>
      <c r="S116" s="22">
        <f t="shared" si="31"/>
        <v>41167.17</v>
      </c>
      <c r="T116" s="33" t="s">
        <v>41</v>
      </c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</row>
    <row r="117" spans="1:563" s="9" customFormat="1" x14ac:dyDescent="0.25">
      <c r="A117" s="38">
        <v>111</v>
      </c>
      <c r="B117" s="19" t="s">
        <v>54</v>
      </c>
      <c r="C117" s="19" t="s">
        <v>860</v>
      </c>
      <c r="D117" s="19" t="s">
        <v>1084</v>
      </c>
      <c r="E117" s="19" t="s">
        <v>35</v>
      </c>
      <c r="F117" s="20" t="s">
        <v>868</v>
      </c>
      <c r="G117" s="21">
        <v>25000</v>
      </c>
      <c r="H117" s="19">
        <v>0</v>
      </c>
      <c r="I117" s="22">
        <v>25</v>
      </c>
      <c r="J117" s="49">
        <v>717.5</v>
      </c>
      <c r="K117" s="43">
        <f>+G117*7.1%</f>
        <v>1774.9999999999998</v>
      </c>
      <c r="L117" s="32">
        <f>+G117*1.1%</f>
        <v>275</v>
      </c>
      <c r="M117" s="48">
        <v>760</v>
      </c>
      <c r="N117" s="22">
        <f>+G117*7.09%</f>
        <v>1772.5000000000002</v>
      </c>
      <c r="O117" s="22"/>
      <c r="P117" s="22">
        <f>+J117+M117</f>
        <v>1477.5</v>
      </c>
      <c r="Q117" s="22">
        <f t="shared" si="24"/>
        <v>1502.5</v>
      </c>
      <c r="R117" s="22">
        <f t="shared" si="25"/>
        <v>3822.5</v>
      </c>
      <c r="S117" s="22">
        <f>+G117-Q117</f>
        <v>23497.5</v>
      </c>
      <c r="T117" s="33" t="s">
        <v>41</v>
      </c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</row>
    <row r="118" spans="1:563" s="9" customFormat="1" x14ac:dyDescent="0.25">
      <c r="A118" s="38">
        <v>112</v>
      </c>
      <c r="B118" s="19" t="s">
        <v>727</v>
      </c>
      <c r="C118" s="19" t="s">
        <v>860</v>
      </c>
      <c r="D118" s="19" t="s">
        <v>1084</v>
      </c>
      <c r="E118" s="19" t="s">
        <v>64</v>
      </c>
      <c r="F118" s="20" t="s">
        <v>863</v>
      </c>
      <c r="G118" s="29">
        <v>25000</v>
      </c>
      <c r="H118" s="30">
        <v>0</v>
      </c>
      <c r="I118" s="22">
        <v>25</v>
      </c>
      <c r="J118" s="50">
        <v>717.5</v>
      </c>
      <c r="K118" s="46">
        <f>+G118*7.1%</f>
        <v>1774.9999999999998</v>
      </c>
      <c r="L118" s="32">
        <f>+G118*1.1%</f>
        <v>275</v>
      </c>
      <c r="M118" s="58">
        <v>760</v>
      </c>
      <c r="N118" s="31">
        <f>+G118*7.09%</f>
        <v>1772.5000000000002</v>
      </c>
      <c r="O118" s="31"/>
      <c r="P118" s="31">
        <f>+J118+M118</f>
        <v>1477.5</v>
      </c>
      <c r="Q118" s="22">
        <f t="shared" si="24"/>
        <v>1502.5</v>
      </c>
      <c r="R118" s="22">
        <f t="shared" si="25"/>
        <v>3822.5</v>
      </c>
      <c r="S118" s="31">
        <f>+G118-Q118</f>
        <v>23497.5</v>
      </c>
      <c r="T118" s="33" t="s">
        <v>41</v>
      </c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</row>
    <row r="119" spans="1:563" s="9" customFormat="1" x14ac:dyDescent="0.25">
      <c r="A119" s="38">
        <v>113</v>
      </c>
      <c r="B119" s="19" t="s">
        <v>1012</v>
      </c>
      <c r="C119" s="19" t="s">
        <v>859</v>
      </c>
      <c r="D119" s="19" t="s">
        <v>1084</v>
      </c>
      <c r="E119" s="19" t="s">
        <v>64</v>
      </c>
      <c r="F119" s="20" t="s">
        <v>863</v>
      </c>
      <c r="G119" s="29">
        <v>25000</v>
      </c>
      <c r="H119" s="30">
        <v>0</v>
      </c>
      <c r="I119" s="22">
        <v>25</v>
      </c>
      <c r="J119" s="50">
        <v>717.5</v>
      </c>
      <c r="K119" s="46">
        <f>+G119*7.1%</f>
        <v>1774.9999999999998</v>
      </c>
      <c r="L119" s="32">
        <f>+G119*1.1%</f>
        <v>275</v>
      </c>
      <c r="M119" s="58">
        <v>760</v>
      </c>
      <c r="N119" s="31">
        <f>+G119*7.09%</f>
        <v>1772.5000000000002</v>
      </c>
      <c r="O119" s="31"/>
      <c r="P119" s="31">
        <f>+J119+M119</f>
        <v>1477.5</v>
      </c>
      <c r="Q119" s="22">
        <f t="shared" si="24"/>
        <v>1502.5</v>
      </c>
      <c r="R119" s="22">
        <f t="shared" si="25"/>
        <v>3822.5</v>
      </c>
      <c r="S119" s="31">
        <f>+G119-Q119</f>
        <v>23497.5</v>
      </c>
      <c r="T119" s="33" t="s">
        <v>41</v>
      </c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</row>
    <row r="120" spans="1:563" s="9" customFormat="1" x14ac:dyDescent="0.25">
      <c r="A120" s="38">
        <v>114</v>
      </c>
      <c r="B120" s="19" t="s">
        <v>43</v>
      </c>
      <c r="C120" s="19" t="s">
        <v>859</v>
      </c>
      <c r="D120" s="19" t="s">
        <v>1084</v>
      </c>
      <c r="E120" s="19" t="s">
        <v>59</v>
      </c>
      <c r="F120" s="20" t="s">
        <v>867</v>
      </c>
      <c r="G120" s="21">
        <v>25000</v>
      </c>
      <c r="H120" s="19">
        <v>0</v>
      </c>
      <c r="I120" s="22">
        <v>25</v>
      </c>
      <c r="J120" s="49">
        <v>717.5</v>
      </c>
      <c r="K120" s="43">
        <f t="shared" si="27"/>
        <v>1774.9999999999998</v>
      </c>
      <c r="L120" s="32">
        <f t="shared" si="28"/>
        <v>275</v>
      </c>
      <c r="M120" s="48">
        <v>760</v>
      </c>
      <c r="N120" s="22">
        <f t="shared" si="29"/>
        <v>1772.5000000000002</v>
      </c>
      <c r="O120" s="22"/>
      <c r="P120" s="22">
        <f t="shared" si="30"/>
        <v>1477.5</v>
      </c>
      <c r="Q120" s="22">
        <f t="shared" si="24"/>
        <v>1502.5</v>
      </c>
      <c r="R120" s="22">
        <f t="shared" si="25"/>
        <v>3822.5</v>
      </c>
      <c r="S120" s="22">
        <f t="shared" si="31"/>
        <v>23497.5</v>
      </c>
      <c r="T120" s="33" t="s">
        <v>41</v>
      </c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</row>
    <row r="121" spans="1:563" s="9" customFormat="1" x14ac:dyDescent="0.25">
      <c r="A121" s="38">
        <v>115</v>
      </c>
      <c r="B121" s="19" t="s">
        <v>51</v>
      </c>
      <c r="C121" s="19" t="s">
        <v>859</v>
      </c>
      <c r="D121" s="19" t="s">
        <v>1084</v>
      </c>
      <c r="E121" s="19" t="s">
        <v>59</v>
      </c>
      <c r="F121" s="20" t="s">
        <v>868</v>
      </c>
      <c r="G121" s="21">
        <v>25000</v>
      </c>
      <c r="H121" s="19">
        <v>0</v>
      </c>
      <c r="I121" s="22">
        <v>25</v>
      </c>
      <c r="J121" s="49">
        <v>717.5</v>
      </c>
      <c r="K121" s="43">
        <f t="shared" si="27"/>
        <v>1774.9999999999998</v>
      </c>
      <c r="L121" s="32">
        <f t="shared" si="28"/>
        <v>275</v>
      </c>
      <c r="M121" s="48">
        <v>760</v>
      </c>
      <c r="N121" s="22">
        <f t="shared" si="29"/>
        <v>1772.5000000000002</v>
      </c>
      <c r="O121" s="22"/>
      <c r="P121" s="22">
        <f t="shared" si="30"/>
        <v>1477.5</v>
      </c>
      <c r="Q121" s="22">
        <f t="shared" si="24"/>
        <v>1502.5</v>
      </c>
      <c r="R121" s="22">
        <f t="shared" si="25"/>
        <v>3822.5</v>
      </c>
      <c r="S121" s="22">
        <f t="shared" si="31"/>
        <v>23497.5</v>
      </c>
      <c r="T121" s="33" t="s">
        <v>41</v>
      </c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</row>
    <row r="122" spans="1:563" s="9" customFormat="1" x14ac:dyDescent="0.25">
      <c r="A122" s="38">
        <v>116</v>
      </c>
      <c r="B122" s="19" t="s">
        <v>150</v>
      </c>
      <c r="C122" s="19" t="s">
        <v>859</v>
      </c>
      <c r="D122" s="19" t="s">
        <v>1084</v>
      </c>
      <c r="E122" s="19" t="s">
        <v>145</v>
      </c>
      <c r="F122" s="20" t="s">
        <v>868</v>
      </c>
      <c r="G122" s="21">
        <v>26250</v>
      </c>
      <c r="H122" s="19">
        <v>0</v>
      </c>
      <c r="I122" s="22">
        <v>25</v>
      </c>
      <c r="J122" s="49">
        <v>753.38</v>
      </c>
      <c r="K122" s="43">
        <f t="shared" si="27"/>
        <v>1863.7499999999998</v>
      </c>
      <c r="L122" s="32">
        <f t="shared" si="28"/>
        <v>288.75000000000006</v>
      </c>
      <c r="M122" s="48">
        <v>798</v>
      </c>
      <c r="N122" s="22">
        <f t="shared" si="29"/>
        <v>1861.1250000000002</v>
      </c>
      <c r="O122" s="22"/>
      <c r="P122" s="22">
        <f t="shared" si="30"/>
        <v>1551.38</v>
      </c>
      <c r="Q122" s="22">
        <f t="shared" si="24"/>
        <v>1576.38</v>
      </c>
      <c r="R122" s="22">
        <f t="shared" si="25"/>
        <v>4013.625</v>
      </c>
      <c r="S122" s="22">
        <f t="shared" si="31"/>
        <v>24673.62</v>
      </c>
      <c r="T122" s="33" t="s">
        <v>41</v>
      </c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</row>
    <row r="123" spans="1:563" s="9" customFormat="1" x14ac:dyDescent="0.25">
      <c r="A123" s="38">
        <v>117</v>
      </c>
      <c r="B123" s="19" t="s">
        <v>124</v>
      </c>
      <c r="C123" s="19" t="s">
        <v>859</v>
      </c>
      <c r="D123" s="19" t="s">
        <v>1084</v>
      </c>
      <c r="E123" s="19" t="s">
        <v>125</v>
      </c>
      <c r="F123" s="20" t="s">
        <v>867</v>
      </c>
      <c r="G123" s="21">
        <v>25000</v>
      </c>
      <c r="H123" s="19">
        <v>0</v>
      </c>
      <c r="I123" s="22">
        <v>25</v>
      </c>
      <c r="J123" s="49">
        <v>717.5</v>
      </c>
      <c r="K123" s="43">
        <f t="shared" si="27"/>
        <v>1774.9999999999998</v>
      </c>
      <c r="L123" s="32">
        <f t="shared" si="28"/>
        <v>275</v>
      </c>
      <c r="M123" s="48">
        <v>760</v>
      </c>
      <c r="N123" s="22">
        <f t="shared" si="29"/>
        <v>1772.5000000000002</v>
      </c>
      <c r="O123" s="22"/>
      <c r="P123" s="22">
        <f t="shared" si="30"/>
        <v>1477.5</v>
      </c>
      <c r="Q123" s="22">
        <f t="shared" si="24"/>
        <v>1502.5</v>
      </c>
      <c r="R123" s="22">
        <f t="shared" si="25"/>
        <v>3822.5</v>
      </c>
      <c r="S123" s="22">
        <f t="shared" si="31"/>
        <v>23497.5</v>
      </c>
      <c r="T123" s="33" t="s">
        <v>41</v>
      </c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</row>
    <row r="124" spans="1:563" s="9" customFormat="1" x14ac:dyDescent="0.25">
      <c r="A124" s="38">
        <v>118</v>
      </c>
      <c r="B124" s="19" t="s">
        <v>252</v>
      </c>
      <c r="C124" s="44" t="s">
        <v>859</v>
      </c>
      <c r="D124" s="19" t="s">
        <v>1084</v>
      </c>
      <c r="E124" s="19" t="s">
        <v>125</v>
      </c>
      <c r="F124" s="20" t="s">
        <v>867</v>
      </c>
      <c r="G124" s="21">
        <v>25000</v>
      </c>
      <c r="H124" s="19">
        <v>0</v>
      </c>
      <c r="I124" s="22">
        <v>25</v>
      </c>
      <c r="J124" s="49">
        <v>717.5</v>
      </c>
      <c r="K124" s="43">
        <f t="shared" si="27"/>
        <v>1774.9999999999998</v>
      </c>
      <c r="L124" s="32">
        <f t="shared" si="28"/>
        <v>275</v>
      </c>
      <c r="M124" s="48">
        <v>760</v>
      </c>
      <c r="N124" s="22">
        <f t="shared" si="29"/>
        <v>1772.5000000000002</v>
      </c>
      <c r="O124" s="22"/>
      <c r="P124" s="22">
        <f t="shared" si="30"/>
        <v>1477.5</v>
      </c>
      <c r="Q124" s="22">
        <f t="shared" si="24"/>
        <v>1502.5</v>
      </c>
      <c r="R124" s="22">
        <f t="shared" si="25"/>
        <v>3822.5</v>
      </c>
      <c r="S124" s="22">
        <f t="shared" si="31"/>
        <v>23497.5</v>
      </c>
      <c r="T124" s="33" t="s">
        <v>41</v>
      </c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</row>
    <row r="125" spans="1:563" s="9" customFormat="1" x14ac:dyDescent="0.25">
      <c r="A125" s="38">
        <v>119</v>
      </c>
      <c r="B125" s="19" t="s">
        <v>121</v>
      </c>
      <c r="C125" s="19" t="s">
        <v>859</v>
      </c>
      <c r="D125" s="19" t="s">
        <v>1084</v>
      </c>
      <c r="E125" s="19" t="s">
        <v>125</v>
      </c>
      <c r="F125" s="20" t="s">
        <v>867</v>
      </c>
      <c r="G125" s="21">
        <v>25000</v>
      </c>
      <c r="H125" s="19">
        <v>0</v>
      </c>
      <c r="I125" s="22">
        <v>25</v>
      </c>
      <c r="J125" s="49">
        <v>717.5</v>
      </c>
      <c r="K125" s="43">
        <f t="shared" si="27"/>
        <v>1774.9999999999998</v>
      </c>
      <c r="L125" s="32">
        <f t="shared" si="28"/>
        <v>275</v>
      </c>
      <c r="M125" s="48">
        <v>760</v>
      </c>
      <c r="N125" s="22">
        <f t="shared" si="29"/>
        <v>1772.5000000000002</v>
      </c>
      <c r="O125" s="22"/>
      <c r="P125" s="22">
        <f t="shared" si="30"/>
        <v>1477.5</v>
      </c>
      <c r="Q125" s="22">
        <f t="shared" si="24"/>
        <v>1502.5</v>
      </c>
      <c r="R125" s="22">
        <f t="shared" si="25"/>
        <v>3822.5</v>
      </c>
      <c r="S125" s="22">
        <f t="shared" si="31"/>
        <v>23497.5</v>
      </c>
      <c r="T125" s="33" t="s">
        <v>41</v>
      </c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</row>
    <row r="126" spans="1:563" s="9" customFormat="1" x14ac:dyDescent="0.25">
      <c r="A126" s="38">
        <v>120</v>
      </c>
      <c r="B126" s="19" t="s">
        <v>1024</v>
      </c>
      <c r="C126" s="19" t="s">
        <v>860</v>
      </c>
      <c r="D126" s="19" t="s">
        <v>1084</v>
      </c>
      <c r="E126" s="19" t="s">
        <v>58</v>
      </c>
      <c r="F126" s="20" t="s">
        <v>868</v>
      </c>
      <c r="G126" s="21">
        <v>25000</v>
      </c>
      <c r="H126" s="19">
        <v>0</v>
      </c>
      <c r="I126" s="22">
        <v>25</v>
      </c>
      <c r="J126" s="49">
        <v>717.5</v>
      </c>
      <c r="K126" s="43">
        <f t="shared" si="27"/>
        <v>1774.9999999999998</v>
      </c>
      <c r="L126" s="32">
        <f t="shared" si="28"/>
        <v>275</v>
      </c>
      <c r="M126" s="48">
        <v>760</v>
      </c>
      <c r="N126" s="22">
        <f t="shared" si="29"/>
        <v>1772.5000000000002</v>
      </c>
      <c r="O126" s="22"/>
      <c r="P126" s="22">
        <f t="shared" si="30"/>
        <v>1477.5</v>
      </c>
      <c r="Q126" s="22">
        <f t="shared" si="24"/>
        <v>1502.5</v>
      </c>
      <c r="R126" s="22">
        <f t="shared" si="25"/>
        <v>3822.5</v>
      </c>
      <c r="S126" s="22">
        <f t="shared" si="31"/>
        <v>23497.5</v>
      </c>
      <c r="T126" s="33" t="s">
        <v>41</v>
      </c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</row>
    <row r="127" spans="1:563" s="9" customFormat="1" x14ac:dyDescent="0.25">
      <c r="A127" s="38">
        <v>121</v>
      </c>
      <c r="B127" s="19" t="s">
        <v>47</v>
      </c>
      <c r="C127" s="19" t="s">
        <v>859</v>
      </c>
      <c r="D127" s="19" t="s">
        <v>1084</v>
      </c>
      <c r="E127" s="19" t="s">
        <v>61</v>
      </c>
      <c r="F127" s="20" t="s">
        <v>868</v>
      </c>
      <c r="G127" s="21">
        <v>25000</v>
      </c>
      <c r="H127" s="19">
        <v>0</v>
      </c>
      <c r="I127" s="22">
        <v>25</v>
      </c>
      <c r="J127" s="49">
        <v>717.5</v>
      </c>
      <c r="K127" s="43">
        <f t="shared" si="27"/>
        <v>1774.9999999999998</v>
      </c>
      <c r="L127" s="32">
        <f t="shared" si="28"/>
        <v>275</v>
      </c>
      <c r="M127" s="48">
        <v>760</v>
      </c>
      <c r="N127" s="22">
        <f t="shared" si="29"/>
        <v>1772.5000000000002</v>
      </c>
      <c r="O127" s="22"/>
      <c r="P127" s="22">
        <f t="shared" si="30"/>
        <v>1477.5</v>
      </c>
      <c r="Q127" s="22">
        <f t="shared" si="24"/>
        <v>1502.5</v>
      </c>
      <c r="R127" s="22">
        <f t="shared" si="25"/>
        <v>3822.5</v>
      </c>
      <c r="S127" s="22">
        <f t="shared" si="31"/>
        <v>23497.5</v>
      </c>
      <c r="T127" s="33" t="s">
        <v>41</v>
      </c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</row>
    <row r="128" spans="1:563" s="9" customFormat="1" x14ac:dyDescent="0.25">
      <c r="A128" s="38">
        <v>122</v>
      </c>
      <c r="B128" s="19" t="s">
        <v>49</v>
      </c>
      <c r="C128" s="19" t="s">
        <v>859</v>
      </c>
      <c r="D128" s="19" t="s">
        <v>1084</v>
      </c>
      <c r="E128" s="19" t="s">
        <v>61</v>
      </c>
      <c r="F128" s="20" t="s">
        <v>863</v>
      </c>
      <c r="G128" s="21">
        <v>25000</v>
      </c>
      <c r="H128" s="19">
        <v>0</v>
      </c>
      <c r="I128" s="22">
        <v>25</v>
      </c>
      <c r="J128" s="49">
        <v>717.5</v>
      </c>
      <c r="K128" s="43">
        <f t="shared" si="27"/>
        <v>1774.9999999999998</v>
      </c>
      <c r="L128" s="32">
        <f t="shared" si="28"/>
        <v>275</v>
      </c>
      <c r="M128" s="57">
        <v>760</v>
      </c>
      <c r="N128" s="23">
        <f t="shared" si="29"/>
        <v>1772.5000000000002</v>
      </c>
      <c r="O128" s="23"/>
      <c r="P128" s="23">
        <f t="shared" si="30"/>
        <v>1477.5</v>
      </c>
      <c r="Q128" s="22">
        <f t="shared" si="24"/>
        <v>1502.5</v>
      </c>
      <c r="R128" s="22">
        <f t="shared" si="25"/>
        <v>3822.5</v>
      </c>
      <c r="S128" s="23">
        <f t="shared" si="31"/>
        <v>23497.5</v>
      </c>
      <c r="T128" s="33" t="s">
        <v>41</v>
      </c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</row>
    <row r="129" spans="1:563" s="9" customFormat="1" x14ac:dyDescent="0.25">
      <c r="A129" s="38">
        <v>123</v>
      </c>
      <c r="B129" s="19" t="s">
        <v>44</v>
      </c>
      <c r="C129" s="19" t="s">
        <v>859</v>
      </c>
      <c r="D129" s="19" t="s">
        <v>1084</v>
      </c>
      <c r="E129" s="19" t="s">
        <v>58</v>
      </c>
      <c r="F129" s="20" t="s">
        <v>867</v>
      </c>
      <c r="G129" s="21">
        <v>25000</v>
      </c>
      <c r="H129" s="19">
        <v>0</v>
      </c>
      <c r="I129" s="22">
        <v>25</v>
      </c>
      <c r="J129" s="49">
        <v>717.5</v>
      </c>
      <c r="K129" s="43">
        <f t="shared" si="27"/>
        <v>1774.9999999999998</v>
      </c>
      <c r="L129" s="32">
        <f t="shared" si="28"/>
        <v>275</v>
      </c>
      <c r="M129" s="48">
        <v>760</v>
      </c>
      <c r="N129" s="22">
        <f t="shared" si="29"/>
        <v>1772.5000000000002</v>
      </c>
      <c r="O129" s="22"/>
      <c r="P129" s="22">
        <f t="shared" si="30"/>
        <v>1477.5</v>
      </c>
      <c r="Q129" s="22">
        <f t="shared" si="24"/>
        <v>1502.5</v>
      </c>
      <c r="R129" s="22">
        <f t="shared" si="25"/>
        <v>3822.5</v>
      </c>
      <c r="S129" s="22">
        <f t="shared" si="31"/>
        <v>23497.5</v>
      </c>
      <c r="T129" s="33" t="s">
        <v>41</v>
      </c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</row>
    <row r="130" spans="1:563" s="9" customFormat="1" x14ac:dyDescent="0.25">
      <c r="A130" s="38">
        <v>124</v>
      </c>
      <c r="B130" s="19" t="s">
        <v>55</v>
      </c>
      <c r="C130" s="19" t="s">
        <v>860</v>
      </c>
      <c r="D130" s="19" t="s">
        <v>1084</v>
      </c>
      <c r="E130" s="19" t="s">
        <v>65</v>
      </c>
      <c r="F130" s="20" t="s">
        <v>863</v>
      </c>
      <c r="G130" s="21">
        <v>18000</v>
      </c>
      <c r="H130" s="19">
        <v>0</v>
      </c>
      <c r="I130" s="22">
        <v>25</v>
      </c>
      <c r="J130" s="49">
        <v>516.6</v>
      </c>
      <c r="K130" s="43">
        <f t="shared" si="27"/>
        <v>1277.9999999999998</v>
      </c>
      <c r="L130" s="32">
        <f t="shared" si="28"/>
        <v>198.00000000000003</v>
      </c>
      <c r="M130" s="48">
        <v>547.20000000000005</v>
      </c>
      <c r="N130" s="22">
        <f t="shared" si="29"/>
        <v>1276.2</v>
      </c>
      <c r="O130" s="22"/>
      <c r="P130" s="22">
        <f t="shared" si="30"/>
        <v>1063.8000000000002</v>
      </c>
      <c r="Q130" s="22">
        <f t="shared" si="24"/>
        <v>1088.8000000000002</v>
      </c>
      <c r="R130" s="22">
        <f t="shared" si="25"/>
        <v>2752.2</v>
      </c>
      <c r="S130" s="22">
        <f t="shared" si="31"/>
        <v>16911.2</v>
      </c>
      <c r="T130" s="33" t="s">
        <v>41</v>
      </c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</row>
    <row r="131" spans="1:563" s="9" customFormat="1" x14ac:dyDescent="0.25">
      <c r="A131" s="38">
        <v>125</v>
      </c>
      <c r="B131" s="19" t="s">
        <v>921</v>
      </c>
      <c r="C131" s="19" t="s">
        <v>860</v>
      </c>
      <c r="D131" s="19" t="s">
        <v>1084</v>
      </c>
      <c r="E131" s="19" t="s">
        <v>60</v>
      </c>
      <c r="F131" s="20" t="s">
        <v>863</v>
      </c>
      <c r="G131" s="21">
        <v>18000</v>
      </c>
      <c r="H131" s="19">
        <v>0</v>
      </c>
      <c r="I131" s="22">
        <v>25</v>
      </c>
      <c r="J131" s="49">
        <v>516.6</v>
      </c>
      <c r="K131" s="43">
        <f>+G131*7.1%</f>
        <v>1277.9999999999998</v>
      </c>
      <c r="L131" s="32">
        <f>+G131*1.1%</f>
        <v>198.00000000000003</v>
      </c>
      <c r="M131" s="48">
        <v>547.20000000000005</v>
      </c>
      <c r="N131" s="22">
        <f>+G131*7.09%</f>
        <v>1276.2</v>
      </c>
      <c r="O131" s="22"/>
      <c r="P131" s="22">
        <f>+J131+M131</f>
        <v>1063.8000000000002</v>
      </c>
      <c r="Q131" s="22">
        <f t="shared" si="24"/>
        <v>1088.8000000000002</v>
      </c>
      <c r="R131" s="22">
        <f t="shared" si="25"/>
        <v>2752.2</v>
      </c>
      <c r="S131" s="22">
        <f>+G131-Q131</f>
        <v>16911.2</v>
      </c>
      <c r="T131" s="33" t="s">
        <v>41</v>
      </c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</row>
    <row r="132" spans="1:563" s="9" customFormat="1" x14ac:dyDescent="0.25">
      <c r="A132" s="38">
        <v>126</v>
      </c>
      <c r="B132" s="19" t="s">
        <v>46</v>
      </c>
      <c r="C132" s="19" t="s">
        <v>859</v>
      </c>
      <c r="D132" s="19" t="s">
        <v>1084</v>
      </c>
      <c r="E132" s="19" t="s">
        <v>60</v>
      </c>
      <c r="F132" s="20" t="s">
        <v>868</v>
      </c>
      <c r="G132" s="21">
        <v>18000</v>
      </c>
      <c r="H132" s="19">
        <v>0</v>
      </c>
      <c r="I132" s="22">
        <v>25</v>
      </c>
      <c r="J132" s="49">
        <v>516.6</v>
      </c>
      <c r="K132" s="43">
        <f t="shared" ref="K132:K181" si="32">+G132*7.1%</f>
        <v>1277.9999999999998</v>
      </c>
      <c r="L132" s="32">
        <f t="shared" ref="L132:L181" si="33">+G132*1.1%</f>
        <v>198.00000000000003</v>
      </c>
      <c r="M132" s="48">
        <v>547.20000000000005</v>
      </c>
      <c r="N132" s="22">
        <f t="shared" ref="N132:N181" si="34">+G132*7.09%</f>
        <v>1276.2</v>
      </c>
      <c r="O132" s="22"/>
      <c r="P132" s="22">
        <f t="shared" ref="P132:P185" si="35">+J132+M132</f>
        <v>1063.8000000000002</v>
      </c>
      <c r="Q132" s="22">
        <f t="shared" si="24"/>
        <v>1088.8000000000002</v>
      </c>
      <c r="R132" s="22">
        <f t="shared" si="25"/>
        <v>2752.2</v>
      </c>
      <c r="S132" s="22">
        <f t="shared" ref="S132:S140" si="36">+G132-Q132</f>
        <v>16911.2</v>
      </c>
      <c r="T132" s="33" t="s">
        <v>41</v>
      </c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</row>
    <row r="133" spans="1:563" s="9" customFormat="1" x14ac:dyDescent="0.25">
      <c r="A133" s="38">
        <v>127</v>
      </c>
      <c r="B133" s="19" t="s">
        <v>993</v>
      </c>
      <c r="C133" s="19" t="s">
        <v>859</v>
      </c>
      <c r="D133" s="19" t="s">
        <v>1084</v>
      </c>
      <c r="E133" s="19" t="s">
        <v>856</v>
      </c>
      <c r="F133" s="20" t="s">
        <v>867</v>
      </c>
      <c r="G133" s="29">
        <v>16500</v>
      </c>
      <c r="H133" s="19">
        <v>0</v>
      </c>
      <c r="I133" s="22">
        <v>25</v>
      </c>
      <c r="J133" s="50">
        <v>473.55</v>
      </c>
      <c r="K133" s="46">
        <f t="shared" si="32"/>
        <v>1171.5</v>
      </c>
      <c r="L133" s="32">
        <f t="shared" si="33"/>
        <v>181.50000000000003</v>
      </c>
      <c r="M133" s="58">
        <v>501.6</v>
      </c>
      <c r="N133" s="31">
        <f t="shared" si="34"/>
        <v>1169.8500000000001</v>
      </c>
      <c r="O133" s="31"/>
      <c r="P133" s="31">
        <f t="shared" si="35"/>
        <v>975.15000000000009</v>
      </c>
      <c r="Q133" s="22">
        <f t="shared" si="24"/>
        <v>1000.1500000000001</v>
      </c>
      <c r="R133" s="22">
        <f t="shared" si="25"/>
        <v>2522.8500000000004</v>
      </c>
      <c r="S133" s="31">
        <f t="shared" si="36"/>
        <v>15499.85</v>
      </c>
      <c r="T133" s="33" t="s">
        <v>41</v>
      </c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</row>
    <row r="134" spans="1:563" s="9" customFormat="1" x14ac:dyDescent="0.25">
      <c r="A134" s="38">
        <v>128</v>
      </c>
      <c r="B134" s="19" t="s">
        <v>50</v>
      </c>
      <c r="C134" s="19" t="s">
        <v>860</v>
      </c>
      <c r="D134" s="19" t="s">
        <v>1085</v>
      </c>
      <c r="E134" s="19" t="s">
        <v>35</v>
      </c>
      <c r="F134" s="20" t="s">
        <v>868</v>
      </c>
      <c r="G134" s="21">
        <v>25000</v>
      </c>
      <c r="H134" s="19">
        <v>0</v>
      </c>
      <c r="I134" s="22">
        <v>25</v>
      </c>
      <c r="J134" s="49">
        <v>717.5</v>
      </c>
      <c r="K134" s="43">
        <f>+G134*7.1%</f>
        <v>1774.9999999999998</v>
      </c>
      <c r="L134" s="32">
        <f>+G134*1.1%</f>
        <v>275</v>
      </c>
      <c r="M134" s="48">
        <v>760</v>
      </c>
      <c r="N134" s="22">
        <f>+G134*7.09%</f>
        <v>1772.5000000000002</v>
      </c>
      <c r="O134" s="22"/>
      <c r="P134" s="22">
        <f>+J134+M134</f>
        <v>1477.5</v>
      </c>
      <c r="Q134" s="22">
        <f t="shared" si="24"/>
        <v>1502.5</v>
      </c>
      <c r="R134" s="22">
        <f t="shared" si="25"/>
        <v>3822.5</v>
      </c>
      <c r="S134" s="22">
        <f>+G134-Q134</f>
        <v>23497.5</v>
      </c>
      <c r="T134" s="33" t="s">
        <v>41</v>
      </c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</row>
    <row r="135" spans="1:563" s="9" customFormat="1" x14ac:dyDescent="0.25">
      <c r="A135" s="38">
        <v>129</v>
      </c>
      <c r="B135" s="19" t="s">
        <v>52</v>
      </c>
      <c r="C135" s="19" t="s">
        <v>859</v>
      </c>
      <c r="D135" s="19" t="s">
        <v>1085</v>
      </c>
      <c r="E135" s="19" t="s">
        <v>35</v>
      </c>
      <c r="F135" s="20" t="s">
        <v>863</v>
      </c>
      <c r="G135" s="21">
        <v>25000</v>
      </c>
      <c r="H135" s="19">
        <v>0</v>
      </c>
      <c r="I135" s="22">
        <v>25</v>
      </c>
      <c r="J135" s="49">
        <v>717.5</v>
      </c>
      <c r="K135" s="43">
        <f>+G135*7.1%</f>
        <v>1774.9999999999998</v>
      </c>
      <c r="L135" s="32">
        <f>+G135*1.1%</f>
        <v>275</v>
      </c>
      <c r="M135" s="48">
        <v>760</v>
      </c>
      <c r="N135" s="22">
        <f>+G135*7.09%</f>
        <v>1772.5000000000002</v>
      </c>
      <c r="O135" s="22"/>
      <c r="P135" s="22">
        <f>+J135+M135</f>
        <v>1477.5</v>
      </c>
      <c r="Q135" s="22">
        <f t="shared" ref="Q135:Q198" si="37">+H135+I135+J135+M135+O135</f>
        <v>1502.5</v>
      </c>
      <c r="R135" s="22">
        <f t="shared" ref="R135:R198" si="38">+K135+L135+N135</f>
        <v>3822.5</v>
      </c>
      <c r="S135" s="22">
        <f>+G135-Q135</f>
        <v>23497.5</v>
      </c>
      <c r="T135" s="33" t="s">
        <v>41</v>
      </c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</row>
    <row r="136" spans="1:563" s="9" customFormat="1" x14ac:dyDescent="0.25">
      <c r="A136" s="38">
        <v>130</v>
      </c>
      <c r="B136" s="19" t="s">
        <v>212</v>
      </c>
      <c r="C136" s="19" t="s">
        <v>860</v>
      </c>
      <c r="D136" s="19" t="s">
        <v>215</v>
      </c>
      <c r="E136" s="19" t="s">
        <v>216</v>
      </c>
      <c r="F136" s="20" t="s">
        <v>867</v>
      </c>
      <c r="G136" s="21">
        <v>42000</v>
      </c>
      <c r="H136" s="19">
        <v>724.92</v>
      </c>
      <c r="I136" s="22">
        <v>25</v>
      </c>
      <c r="J136" s="49">
        <v>1205.4000000000001</v>
      </c>
      <c r="K136" s="43">
        <f t="shared" si="32"/>
        <v>2981.9999999999995</v>
      </c>
      <c r="L136" s="32">
        <f t="shared" si="33"/>
        <v>462.00000000000006</v>
      </c>
      <c r="M136" s="48">
        <v>1276.8</v>
      </c>
      <c r="N136" s="22">
        <f t="shared" si="34"/>
        <v>2977.8</v>
      </c>
      <c r="O136" s="22"/>
      <c r="P136" s="22">
        <f t="shared" si="35"/>
        <v>2482.1999999999998</v>
      </c>
      <c r="Q136" s="22">
        <f t="shared" si="37"/>
        <v>3232.12</v>
      </c>
      <c r="R136" s="22">
        <f t="shared" si="38"/>
        <v>6421.7999999999993</v>
      </c>
      <c r="S136" s="22">
        <f t="shared" si="36"/>
        <v>38767.879999999997</v>
      </c>
      <c r="T136" s="33" t="s">
        <v>41</v>
      </c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</row>
    <row r="137" spans="1:563" s="9" customFormat="1" x14ac:dyDescent="0.25">
      <c r="A137" s="38">
        <v>131</v>
      </c>
      <c r="B137" s="19" t="s">
        <v>214</v>
      </c>
      <c r="C137" s="19" t="s">
        <v>859</v>
      </c>
      <c r="D137" s="19" t="s">
        <v>215</v>
      </c>
      <c r="E137" s="19" t="s">
        <v>139</v>
      </c>
      <c r="F137" s="20" t="s">
        <v>868</v>
      </c>
      <c r="G137" s="21">
        <v>55000</v>
      </c>
      <c r="H137" s="21">
        <v>2045.04</v>
      </c>
      <c r="I137" s="22">
        <v>25</v>
      </c>
      <c r="J137" s="49">
        <v>1578.5</v>
      </c>
      <c r="K137" s="43">
        <f t="shared" si="32"/>
        <v>3904.9999999999995</v>
      </c>
      <c r="L137" s="32">
        <f t="shared" si="33"/>
        <v>605.00000000000011</v>
      </c>
      <c r="M137" s="48">
        <v>1672</v>
      </c>
      <c r="N137" s="22">
        <f t="shared" si="34"/>
        <v>3899.5000000000005</v>
      </c>
      <c r="O137" s="22"/>
      <c r="P137" s="22">
        <f t="shared" si="35"/>
        <v>3250.5</v>
      </c>
      <c r="Q137" s="22">
        <f t="shared" si="37"/>
        <v>5320.54</v>
      </c>
      <c r="R137" s="22">
        <f t="shared" si="38"/>
        <v>8409.5</v>
      </c>
      <c r="S137" s="22">
        <f t="shared" si="36"/>
        <v>49679.46</v>
      </c>
      <c r="T137" s="33" t="s">
        <v>41</v>
      </c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</row>
    <row r="138" spans="1:563" s="9" customFormat="1" x14ac:dyDescent="0.25">
      <c r="A138" s="38">
        <v>132</v>
      </c>
      <c r="B138" s="19" t="s">
        <v>220</v>
      </c>
      <c r="C138" s="19" t="s">
        <v>860</v>
      </c>
      <c r="D138" s="19" t="s">
        <v>215</v>
      </c>
      <c r="E138" s="19" t="s">
        <v>226</v>
      </c>
      <c r="F138" s="20" t="s">
        <v>868</v>
      </c>
      <c r="G138" s="21">
        <v>100000</v>
      </c>
      <c r="H138" s="21">
        <v>11676.5</v>
      </c>
      <c r="I138" s="22">
        <v>25</v>
      </c>
      <c r="J138" s="49">
        <v>2870</v>
      </c>
      <c r="K138" s="43">
        <f t="shared" si="32"/>
        <v>7099.9999999999991</v>
      </c>
      <c r="L138" s="32">
        <v>851.51</v>
      </c>
      <c r="M138" s="48">
        <v>3040</v>
      </c>
      <c r="N138" s="22">
        <f t="shared" si="34"/>
        <v>7090.0000000000009</v>
      </c>
      <c r="O138" s="22"/>
      <c r="P138" s="22">
        <f t="shared" si="35"/>
        <v>5910</v>
      </c>
      <c r="Q138" s="22">
        <f t="shared" si="37"/>
        <v>17611.5</v>
      </c>
      <c r="R138" s="22">
        <f t="shared" si="38"/>
        <v>15041.51</v>
      </c>
      <c r="S138" s="22">
        <f t="shared" si="36"/>
        <v>82388.5</v>
      </c>
      <c r="T138" s="33" t="s">
        <v>41</v>
      </c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</row>
    <row r="139" spans="1:563" s="9" customFormat="1" x14ac:dyDescent="0.25">
      <c r="A139" s="38">
        <v>133</v>
      </c>
      <c r="B139" s="19" t="s">
        <v>213</v>
      </c>
      <c r="C139" s="19" t="s">
        <v>859</v>
      </c>
      <c r="D139" s="19" t="s">
        <v>215</v>
      </c>
      <c r="E139" s="19" t="s">
        <v>139</v>
      </c>
      <c r="F139" s="20" t="s">
        <v>868</v>
      </c>
      <c r="G139" s="21">
        <v>48000</v>
      </c>
      <c r="H139" s="42">
        <v>1571.73</v>
      </c>
      <c r="I139" s="22">
        <v>25</v>
      </c>
      <c r="J139" s="49">
        <v>1377.6</v>
      </c>
      <c r="K139" s="43">
        <f t="shared" si="32"/>
        <v>3407.9999999999995</v>
      </c>
      <c r="L139" s="32">
        <f t="shared" si="33"/>
        <v>528</v>
      </c>
      <c r="M139" s="48">
        <v>1459.2</v>
      </c>
      <c r="N139" s="22">
        <f t="shared" si="34"/>
        <v>3403.2000000000003</v>
      </c>
      <c r="O139" s="22"/>
      <c r="P139" s="22">
        <f t="shared" si="35"/>
        <v>2836.8</v>
      </c>
      <c r="Q139" s="22">
        <f t="shared" si="37"/>
        <v>4433.53</v>
      </c>
      <c r="R139" s="22">
        <f t="shared" si="38"/>
        <v>7339.2</v>
      </c>
      <c r="S139" s="22">
        <f t="shared" si="36"/>
        <v>43566.47</v>
      </c>
      <c r="T139" s="33" t="s">
        <v>41</v>
      </c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</row>
    <row r="140" spans="1:563" s="9" customFormat="1" x14ac:dyDescent="0.25">
      <c r="A140" s="38">
        <v>134</v>
      </c>
      <c r="B140" s="19" t="s">
        <v>210</v>
      </c>
      <c r="C140" s="19" t="s">
        <v>859</v>
      </c>
      <c r="D140" s="19" t="s">
        <v>215</v>
      </c>
      <c r="E140" s="19" t="s">
        <v>35</v>
      </c>
      <c r="F140" s="20" t="s">
        <v>867</v>
      </c>
      <c r="G140" s="21">
        <v>45000</v>
      </c>
      <c r="H140" s="42">
        <v>1148.33</v>
      </c>
      <c r="I140" s="22">
        <v>25</v>
      </c>
      <c r="J140" s="49">
        <v>1291.5</v>
      </c>
      <c r="K140" s="43">
        <f t="shared" si="32"/>
        <v>3194.9999999999995</v>
      </c>
      <c r="L140" s="32">
        <f t="shared" si="33"/>
        <v>495.00000000000006</v>
      </c>
      <c r="M140" s="48">
        <v>1368</v>
      </c>
      <c r="N140" s="22">
        <f t="shared" si="34"/>
        <v>3190.5</v>
      </c>
      <c r="O140" s="22"/>
      <c r="P140" s="22">
        <f t="shared" si="35"/>
        <v>2659.5</v>
      </c>
      <c r="Q140" s="22">
        <f t="shared" si="37"/>
        <v>3832.83</v>
      </c>
      <c r="R140" s="22">
        <f t="shared" si="38"/>
        <v>6880.5</v>
      </c>
      <c r="S140" s="22">
        <f t="shared" si="36"/>
        <v>41167.17</v>
      </c>
      <c r="T140" s="33" t="s">
        <v>41</v>
      </c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</row>
    <row r="141" spans="1:563" s="9" customFormat="1" x14ac:dyDescent="0.25">
      <c r="A141" s="38">
        <v>135</v>
      </c>
      <c r="B141" s="19" t="s">
        <v>211</v>
      </c>
      <c r="C141" s="19" t="s">
        <v>859</v>
      </c>
      <c r="D141" s="19" t="s">
        <v>215</v>
      </c>
      <c r="E141" s="19" t="s">
        <v>57</v>
      </c>
      <c r="F141" s="20" t="s">
        <v>868</v>
      </c>
      <c r="G141" s="21">
        <v>45000</v>
      </c>
      <c r="H141" s="42">
        <v>1148.33</v>
      </c>
      <c r="I141" s="22">
        <v>25</v>
      </c>
      <c r="J141" s="49">
        <v>1291.5</v>
      </c>
      <c r="K141" s="43">
        <f t="shared" si="32"/>
        <v>3194.9999999999995</v>
      </c>
      <c r="L141" s="32">
        <f t="shared" si="33"/>
        <v>495.00000000000006</v>
      </c>
      <c r="M141" s="48">
        <v>1368</v>
      </c>
      <c r="N141" s="22">
        <f t="shared" si="34"/>
        <v>3190.5</v>
      </c>
      <c r="O141" s="22"/>
      <c r="P141" s="22">
        <f t="shared" si="35"/>
        <v>2659.5</v>
      </c>
      <c r="Q141" s="22">
        <f t="shared" si="37"/>
        <v>3832.83</v>
      </c>
      <c r="R141" s="22">
        <f t="shared" si="38"/>
        <v>6880.5</v>
      </c>
      <c r="S141" s="22">
        <f t="shared" ref="S141:S168" si="39">+G141-Q141</f>
        <v>41167.17</v>
      </c>
      <c r="T141" s="33" t="s">
        <v>41</v>
      </c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</row>
    <row r="142" spans="1:563" s="9" customFormat="1" x14ac:dyDescent="0.25">
      <c r="A142" s="38">
        <v>136</v>
      </c>
      <c r="B142" s="19" t="s">
        <v>927</v>
      </c>
      <c r="C142" s="19" t="s">
        <v>860</v>
      </c>
      <c r="D142" s="19" t="s">
        <v>215</v>
      </c>
      <c r="E142" s="19" t="s">
        <v>101</v>
      </c>
      <c r="F142" s="20" t="s">
        <v>867</v>
      </c>
      <c r="G142" s="21">
        <v>24000</v>
      </c>
      <c r="H142" s="19">
        <v>0</v>
      </c>
      <c r="I142" s="22">
        <v>25</v>
      </c>
      <c r="J142" s="49">
        <v>688.8</v>
      </c>
      <c r="K142" s="43">
        <f t="shared" si="32"/>
        <v>1703.9999999999998</v>
      </c>
      <c r="L142" s="32">
        <f t="shared" si="33"/>
        <v>264</v>
      </c>
      <c r="M142" s="48">
        <v>729.6</v>
      </c>
      <c r="N142" s="22">
        <f t="shared" si="34"/>
        <v>1701.6000000000001</v>
      </c>
      <c r="O142" s="22"/>
      <c r="P142" s="22">
        <f t="shared" si="35"/>
        <v>1418.4</v>
      </c>
      <c r="Q142" s="22">
        <f t="shared" si="37"/>
        <v>1443.4</v>
      </c>
      <c r="R142" s="22">
        <f t="shared" si="38"/>
        <v>3669.6</v>
      </c>
      <c r="S142" s="22">
        <f t="shared" si="39"/>
        <v>22556.6</v>
      </c>
      <c r="T142" s="33" t="s">
        <v>41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</row>
    <row r="143" spans="1:563" s="9" customFormat="1" x14ac:dyDescent="0.25">
      <c r="A143" s="38">
        <v>137</v>
      </c>
      <c r="B143" s="19" t="s">
        <v>217</v>
      </c>
      <c r="C143" s="19" t="s">
        <v>859</v>
      </c>
      <c r="D143" s="19" t="s">
        <v>1096</v>
      </c>
      <c r="E143" s="19" t="s">
        <v>35</v>
      </c>
      <c r="F143" s="20" t="s">
        <v>868</v>
      </c>
      <c r="G143" s="21">
        <v>25000</v>
      </c>
      <c r="H143" s="19">
        <v>0</v>
      </c>
      <c r="I143" s="22">
        <v>25</v>
      </c>
      <c r="J143" s="49">
        <v>717.5</v>
      </c>
      <c r="K143" s="43">
        <f t="shared" si="32"/>
        <v>1774.9999999999998</v>
      </c>
      <c r="L143" s="32">
        <f t="shared" si="33"/>
        <v>275</v>
      </c>
      <c r="M143" s="48">
        <v>760</v>
      </c>
      <c r="N143" s="22">
        <f t="shared" si="34"/>
        <v>1772.5000000000002</v>
      </c>
      <c r="O143" s="22"/>
      <c r="P143" s="22">
        <f t="shared" si="35"/>
        <v>1477.5</v>
      </c>
      <c r="Q143" s="22">
        <f t="shared" si="37"/>
        <v>1502.5</v>
      </c>
      <c r="R143" s="22">
        <f t="shared" si="38"/>
        <v>3822.5</v>
      </c>
      <c r="S143" s="22">
        <f t="shared" si="39"/>
        <v>23497.5</v>
      </c>
      <c r="T143" s="33" t="s">
        <v>41</v>
      </c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</row>
    <row r="144" spans="1:563" s="9" customFormat="1" x14ac:dyDescent="0.25">
      <c r="A144" s="38">
        <v>138</v>
      </c>
      <c r="B144" s="19" t="s">
        <v>48</v>
      </c>
      <c r="C144" s="19" t="s">
        <v>859</v>
      </c>
      <c r="D144" s="19" t="s">
        <v>1096</v>
      </c>
      <c r="E144" s="19" t="s">
        <v>35</v>
      </c>
      <c r="F144" s="20" t="s">
        <v>867</v>
      </c>
      <c r="G144" s="21">
        <v>25000</v>
      </c>
      <c r="H144" s="19">
        <v>0</v>
      </c>
      <c r="I144" s="22">
        <v>25</v>
      </c>
      <c r="J144" s="49">
        <v>717.5</v>
      </c>
      <c r="K144" s="43">
        <f t="shared" si="32"/>
        <v>1774.9999999999998</v>
      </c>
      <c r="L144" s="32">
        <f t="shared" si="33"/>
        <v>275</v>
      </c>
      <c r="M144" s="48">
        <v>760</v>
      </c>
      <c r="N144" s="22">
        <f t="shared" si="34"/>
        <v>1772.5000000000002</v>
      </c>
      <c r="O144" s="22"/>
      <c r="P144" s="22">
        <f t="shared" si="35"/>
        <v>1477.5</v>
      </c>
      <c r="Q144" s="22">
        <f t="shared" si="37"/>
        <v>1502.5</v>
      </c>
      <c r="R144" s="22">
        <f t="shared" si="38"/>
        <v>3822.5</v>
      </c>
      <c r="S144" s="22">
        <f t="shared" si="39"/>
        <v>23497.5</v>
      </c>
      <c r="T144" s="33" t="s">
        <v>41</v>
      </c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</row>
    <row r="145" spans="1:563" s="9" customFormat="1" x14ac:dyDescent="0.25">
      <c r="A145" s="38">
        <v>139</v>
      </c>
      <c r="B145" s="19" t="s">
        <v>218</v>
      </c>
      <c r="C145" s="19" t="s">
        <v>859</v>
      </c>
      <c r="D145" s="19" t="s">
        <v>1094</v>
      </c>
      <c r="E145" s="19" t="s">
        <v>219</v>
      </c>
      <c r="F145" s="20" t="s">
        <v>868</v>
      </c>
      <c r="G145" s="21">
        <v>46000</v>
      </c>
      <c r="H145" s="19">
        <v>774.82</v>
      </c>
      <c r="I145" s="22">
        <v>25</v>
      </c>
      <c r="J145" s="49">
        <v>1320.2</v>
      </c>
      <c r="K145" s="43">
        <f t="shared" si="32"/>
        <v>3265.9999999999995</v>
      </c>
      <c r="L145" s="32">
        <f t="shared" si="33"/>
        <v>506.00000000000006</v>
      </c>
      <c r="M145" s="48">
        <v>1398.4</v>
      </c>
      <c r="N145" s="22">
        <f t="shared" si="34"/>
        <v>3261.4</v>
      </c>
      <c r="O145" s="22"/>
      <c r="P145" s="22">
        <f t="shared" si="35"/>
        <v>2718.6000000000004</v>
      </c>
      <c r="Q145" s="22">
        <f t="shared" si="37"/>
        <v>3518.42</v>
      </c>
      <c r="R145" s="22">
        <f t="shared" si="38"/>
        <v>7033.4</v>
      </c>
      <c r="S145" s="22">
        <f t="shared" si="39"/>
        <v>42481.58</v>
      </c>
      <c r="T145" s="33" t="s">
        <v>41</v>
      </c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</row>
    <row r="146" spans="1:563" s="9" customFormat="1" x14ac:dyDescent="0.25">
      <c r="A146" s="38">
        <v>140</v>
      </c>
      <c r="B146" s="19" t="s">
        <v>178</v>
      </c>
      <c r="C146" s="19" t="s">
        <v>860</v>
      </c>
      <c r="D146" s="19" t="s">
        <v>1094</v>
      </c>
      <c r="E146" s="19" t="s">
        <v>180</v>
      </c>
      <c r="F146" s="20" t="s">
        <v>867</v>
      </c>
      <c r="G146" s="21">
        <v>35000</v>
      </c>
      <c r="H146" s="19">
        <v>0</v>
      </c>
      <c r="I146" s="22">
        <v>25</v>
      </c>
      <c r="J146" s="49">
        <v>1004.5</v>
      </c>
      <c r="K146" s="43">
        <f t="shared" si="32"/>
        <v>2485</v>
      </c>
      <c r="L146" s="32">
        <f t="shared" si="33"/>
        <v>385.00000000000006</v>
      </c>
      <c r="M146" s="48">
        <v>1064</v>
      </c>
      <c r="N146" s="22">
        <f t="shared" si="34"/>
        <v>2481.5</v>
      </c>
      <c r="O146" s="22"/>
      <c r="P146" s="22">
        <f t="shared" si="35"/>
        <v>2068.5</v>
      </c>
      <c r="Q146" s="22">
        <f t="shared" si="37"/>
        <v>2093.5</v>
      </c>
      <c r="R146" s="22">
        <f t="shared" si="38"/>
        <v>5351.5</v>
      </c>
      <c r="S146" s="22">
        <f t="shared" si="39"/>
        <v>32906.5</v>
      </c>
      <c r="T146" s="33" t="s">
        <v>41</v>
      </c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</row>
    <row r="147" spans="1:563" s="9" customFormat="1" x14ac:dyDescent="0.25">
      <c r="A147" s="38">
        <v>141</v>
      </c>
      <c r="B147" s="19" t="s">
        <v>221</v>
      </c>
      <c r="C147" s="19" t="s">
        <v>859</v>
      </c>
      <c r="D147" s="19" t="s">
        <v>1094</v>
      </c>
      <c r="E147" s="19" t="s">
        <v>227</v>
      </c>
      <c r="F147" s="20" t="s">
        <v>868</v>
      </c>
      <c r="G147" s="21">
        <v>65000</v>
      </c>
      <c r="H147" s="21">
        <v>4427.58</v>
      </c>
      <c r="I147" s="22">
        <v>25</v>
      </c>
      <c r="J147" s="49">
        <v>1865.5</v>
      </c>
      <c r="K147" s="43">
        <f t="shared" si="32"/>
        <v>4615</v>
      </c>
      <c r="L147" s="32">
        <f t="shared" si="33"/>
        <v>715.00000000000011</v>
      </c>
      <c r="M147" s="48">
        <v>1976</v>
      </c>
      <c r="N147" s="22">
        <f t="shared" si="34"/>
        <v>4608.5</v>
      </c>
      <c r="O147" s="22"/>
      <c r="P147" s="22">
        <f t="shared" si="35"/>
        <v>3841.5</v>
      </c>
      <c r="Q147" s="22">
        <f t="shared" si="37"/>
        <v>8294.08</v>
      </c>
      <c r="R147" s="22">
        <f t="shared" si="38"/>
        <v>9938.5</v>
      </c>
      <c r="S147" s="22">
        <f t="shared" si="39"/>
        <v>56705.919999999998</v>
      </c>
      <c r="T147" s="33" t="s">
        <v>41</v>
      </c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</row>
    <row r="148" spans="1:563" s="9" customFormat="1" x14ac:dyDescent="0.25">
      <c r="A148" s="38">
        <v>142</v>
      </c>
      <c r="B148" s="19" t="s">
        <v>222</v>
      </c>
      <c r="C148" s="19" t="s">
        <v>859</v>
      </c>
      <c r="D148" s="19" t="s">
        <v>1094</v>
      </c>
      <c r="E148" s="19" t="s">
        <v>180</v>
      </c>
      <c r="F148" s="20" t="s">
        <v>868</v>
      </c>
      <c r="G148" s="21">
        <v>46000</v>
      </c>
      <c r="H148" s="42">
        <v>1032.1400000000001</v>
      </c>
      <c r="I148" s="22">
        <v>25</v>
      </c>
      <c r="J148" s="49">
        <v>1320.2</v>
      </c>
      <c r="K148" s="43">
        <f t="shared" si="32"/>
        <v>3265.9999999999995</v>
      </c>
      <c r="L148" s="32">
        <f t="shared" si="33"/>
        <v>506.00000000000006</v>
      </c>
      <c r="M148" s="48">
        <v>1398.4</v>
      </c>
      <c r="N148" s="22">
        <f t="shared" si="34"/>
        <v>3261.4</v>
      </c>
      <c r="O148" s="22"/>
      <c r="P148" s="22">
        <f t="shared" si="35"/>
        <v>2718.6000000000004</v>
      </c>
      <c r="Q148" s="22">
        <f t="shared" si="37"/>
        <v>3775.7400000000002</v>
      </c>
      <c r="R148" s="22">
        <f t="shared" si="38"/>
        <v>7033.4</v>
      </c>
      <c r="S148" s="22">
        <f t="shared" si="39"/>
        <v>42224.26</v>
      </c>
      <c r="T148" s="33" t="s">
        <v>41</v>
      </c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</row>
    <row r="149" spans="1:563" s="18" customFormat="1" x14ac:dyDescent="0.25">
      <c r="A149" s="38">
        <v>143</v>
      </c>
      <c r="B149" s="19" t="s">
        <v>224</v>
      </c>
      <c r="C149" s="19" t="s">
        <v>859</v>
      </c>
      <c r="D149" s="19" t="s">
        <v>1094</v>
      </c>
      <c r="E149" s="19" t="s">
        <v>99</v>
      </c>
      <c r="F149" s="20" t="s">
        <v>868</v>
      </c>
      <c r="G149" s="21">
        <v>50000</v>
      </c>
      <c r="H149" s="21">
        <v>1854</v>
      </c>
      <c r="I149" s="22">
        <v>25</v>
      </c>
      <c r="J149" s="49">
        <v>1435</v>
      </c>
      <c r="K149" s="43">
        <f t="shared" si="32"/>
        <v>3549.9999999999995</v>
      </c>
      <c r="L149" s="32">
        <f t="shared" si="33"/>
        <v>550</v>
      </c>
      <c r="M149" s="48">
        <v>1520</v>
      </c>
      <c r="N149" s="22">
        <f t="shared" si="34"/>
        <v>3545.0000000000005</v>
      </c>
      <c r="O149" s="22"/>
      <c r="P149" s="22">
        <f t="shared" si="35"/>
        <v>2955</v>
      </c>
      <c r="Q149" s="22">
        <f t="shared" si="37"/>
        <v>4834</v>
      </c>
      <c r="R149" s="22">
        <f t="shared" si="38"/>
        <v>7645</v>
      </c>
      <c r="S149" s="22">
        <f t="shared" si="39"/>
        <v>45166</v>
      </c>
      <c r="T149" s="33" t="s">
        <v>41</v>
      </c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</row>
    <row r="150" spans="1:563" s="9" customFormat="1" x14ac:dyDescent="0.25">
      <c r="A150" s="38">
        <v>144</v>
      </c>
      <c r="B150" s="19" t="s">
        <v>225</v>
      </c>
      <c r="C150" s="19" t="s">
        <v>859</v>
      </c>
      <c r="D150" s="19" t="s">
        <v>1094</v>
      </c>
      <c r="E150" s="19" t="s">
        <v>35</v>
      </c>
      <c r="F150" s="20" t="s">
        <v>868</v>
      </c>
      <c r="G150" s="21">
        <v>26250</v>
      </c>
      <c r="H150" s="19">
        <v>0</v>
      </c>
      <c r="I150" s="22">
        <v>25</v>
      </c>
      <c r="J150" s="49">
        <v>753.38</v>
      </c>
      <c r="K150" s="43">
        <f t="shared" si="32"/>
        <v>1863.7499999999998</v>
      </c>
      <c r="L150" s="32">
        <f t="shared" si="33"/>
        <v>288.75000000000006</v>
      </c>
      <c r="M150" s="48">
        <v>798</v>
      </c>
      <c r="N150" s="22">
        <f t="shared" si="34"/>
        <v>1861.1250000000002</v>
      </c>
      <c r="O150" s="22"/>
      <c r="P150" s="22">
        <f t="shared" si="35"/>
        <v>1551.38</v>
      </c>
      <c r="Q150" s="22">
        <f t="shared" si="37"/>
        <v>1576.38</v>
      </c>
      <c r="R150" s="22">
        <f t="shared" si="38"/>
        <v>4013.625</v>
      </c>
      <c r="S150" s="22">
        <f t="shared" si="39"/>
        <v>24673.62</v>
      </c>
      <c r="T150" s="33" t="s">
        <v>41</v>
      </c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</row>
    <row r="151" spans="1:563" s="9" customFormat="1" x14ac:dyDescent="0.25">
      <c r="A151" s="38">
        <v>145</v>
      </c>
      <c r="B151" s="19" t="s">
        <v>223</v>
      </c>
      <c r="C151" s="19" t="s">
        <v>859</v>
      </c>
      <c r="D151" s="19" t="s">
        <v>1094</v>
      </c>
      <c r="E151" s="19" t="s">
        <v>60</v>
      </c>
      <c r="F151" s="20" t="s">
        <v>868</v>
      </c>
      <c r="G151" s="21">
        <v>23000</v>
      </c>
      <c r="H151" s="19">
        <v>0</v>
      </c>
      <c r="I151" s="22">
        <v>25</v>
      </c>
      <c r="J151" s="49">
        <v>660.1</v>
      </c>
      <c r="K151" s="43">
        <f t="shared" si="32"/>
        <v>1632.9999999999998</v>
      </c>
      <c r="L151" s="32">
        <f t="shared" si="33"/>
        <v>253.00000000000003</v>
      </c>
      <c r="M151" s="48">
        <v>699.2</v>
      </c>
      <c r="N151" s="22">
        <f t="shared" si="34"/>
        <v>1630.7</v>
      </c>
      <c r="O151" s="22"/>
      <c r="P151" s="22">
        <f t="shared" si="35"/>
        <v>1359.3000000000002</v>
      </c>
      <c r="Q151" s="22">
        <f t="shared" si="37"/>
        <v>1384.3000000000002</v>
      </c>
      <c r="R151" s="22">
        <f t="shared" si="38"/>
        <v>3516.7</v>
      </c>
      <c r="S151" s="22">
        <f t="shared" si="39"/>
        <v>21615.7</v>
      </c>
      <c r="T151" s="33" t="s">
        <v>41</v>
      </c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</row>
    <row r="152" spans="1:563" s="9" customFormat="1" x14ac:dyDescent="0.25">
      <c r="A152" s="38">
        <v>146</v>
      </c>
      <c r="B152" s="19" t="s">
        <v>228</v>
      </c>
      <c r="C152" s="19" t="s">
        <v>859</v>
      </c>
      <c r="D152" s="19" t="s">
        <v>1097</v>
      </c>
      <c r="E152" s="19" t="s">
        <v>172</v>
      </c>
      <c r="F152" s="20" t="s">
        <v>868</v>
      </c>
      <c r="G152" s="21">
        <v>100000</v>
      </c>
      <c r="H152" s="21">
        <v>12105.37</v>
      </c>
      <c r="I152" s="22">
        <v>25</v>
      </c>
      <c r="J152" s="49">
        <v>2870</v>
      </c>
      <c r="K152" s="43">
        <f t="shared" si="32"/>
        <v>7099.9999999999991</v>
      </c>
      <c r="L152" s="32">
        <v>851.51</v>
      </c>
      <c r="M152" s="48">
        <v>3040</v>
      </c>
      <c r="N152" s="22">
        <f t="shared" si="34"/>
        <v>7090.0000000000009</v>
      </c>
      <c r="O152" s="22"/>
      <c r="P152" s="22">
        <f t="shared" si="35"/>
        <v>5910</v>
      </c>
      <c r="Q152" s="22">
        <f t="shared" si="37"/>
        <v>18040.370000000003</v>
      </c>
      <c r="R152" s="22">
        <f t="shared" si="38"/>
        <v>15041.51</v>
      </c>
      <c r="S152" s="22">
        <f t="shared" si="39"/>
        <v>81959.63</v>
      </c>
      <c r="T152" s="33" t="s">
        <v>41</v>
      </c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</row>
    <row r="153" spans="1:563" s="9" customFormat="1" x14ac:dyDescent="0.25">
      <c r="A153" s="38">
        <v>147</v>
      </c>
      <c r="B153" s="19" t="s">
        <v>1028</v>
      </c>
      <c r="C153" s="19" t="s">
        <v>859</v>
      </c>
      <c r="D153" s="19" t="s">
        <v>1097</v>
      </c>
      <c r="E153" s="19" t="s">
        <v>231</v>
      </c>
      <c r="F153" s="20" t="s">
        <v>868</v>
      </c>
      <c r="G153" s="21">
        <v>46000</v>
      </c>
      <c r="H153" s="42">
        <v>1289.46</v>
      </c>
      <c r="I153" s="22">
        <v>25</v>
      </c>
      <c r="J153" s="49">
        <v>1320.2</v>
      </c>
      <c r="K153" s="43">
        <f t="shared" si="32"/>
        <v>3265.9999999999995</v>
      </c>
      <c r="L153" s="32">
        <f t="shared" si="33"/>
        <v>506.00000000000006</v>
      </c>
      <c r="M153" s="48">
        <v>1398.4</v>
      </c>
      <c r="N153" s="22">
        <f t="shared" si="34"/>
        <v>3261.4</v>
      </c>
      <c r="O153" s="22"/>
      <c r="P153" s="22">
        <f t="shared" si="35"/>
        <v>2718.6000000000004</v>
      </c>
      <c r="Q153" s="22">
        <f t="shared" si="37"/>
        <v>4033.06</v>
      </c>
      <c r="R153" s="22">
        <f t="shared" si="38"/>
        <v>7033.4</v>
      </c>
      <c r="S153" s="22">
        <f t="shared" si="39"/>
        <v>41966.94</v>
      </c>
      <c r="T153" s="33" t="s">
        <v>41</v>
      </c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</row>
    <row r="154" spans="1:563" s="9" customFormat="1" x14ac:dyDescent="0.25">
      <c r="A154" s="38">
        <v>148</v>
      </c>
      <c r="B154" s="19" t="s">
        <v>230</v>
      </c>
      <c r="C154" s="19" t="s">
        <v>859</v>
      </c>
      <c r="D154" s="19" t="s">
        <v>1097</v>
      </c>
      <c r="E154" s="19" t="s">
        <v>180</v>
      </c>
      <c r="F154" s="20" t="s">
        <v>868</v>
      </c>
      <c r="G154" s="21">
        <v>46000</v>
      </c>
      <c r="H154" s="42">
        <v>1289.46</v>
      </c>
      <c r="I154" s="22">
        <v>25</v>
      </c>
      <c r="J154" s="49">
        <v>1320.2</v>
      </c>
      <c r="K154" s="43">
        <f t="shared" si="32"/>
        <v>3265.9999999999995</v>
      </c>
      <c r="L154" s="32">
        <f t="shared" si="33"/>
        <v>506.00000000000006</v>
      </c>
      <c r="M154" s="48">
        <v>1398.4</v>
      </c>
      <c r="N154" s="22">
        <f t="shared" si="34"/>
        <v>3261.4</v>
      </c>
      <c r="O154" s="22"/>
      <c r="P154" s="22">
        <f t="shared" si="35"/>
        <v>2718.6000000000004</v>
      </c>
      <c r="Q154" s="22">
        <f t="shared" si="37"/>
        <v>4033.06</v>
      </c>
      <c r="R154" s="22">
        <f t="shared" si="38"/>
        <v>7033.4</v>
      </c>
      <c r="S154" s="22">
        <f t="shared" si="39"/>
        <v>41966.94</v>
      </c>
      <c r="T154" s="33" t="s">
        <v>41</v>
      </c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</row>
    <row r="155" spans="1:563" s="9" customFormat="1" x14ac:dyDescent="0.25">
      <c r="A155" s="38">
        <v>149</v>
      </c>
      <c r="B155" s="19" t="s">
        <v>229</v>
      </c>
      <c r="C155" s="19" t="s">
        <v>859</v>
      </c>
      <c r="D155" s="19" t="s">
        <v>1097</v>
      </c>
      <c r="E155" s="19" t="s">
        <v>35</v>
      </c>
      <c r="F155" s="20" t="s">
        <v>867</v>
      </c>
      <c r="G155" s="21">
        <v>40000</v>
      </c>
      <c r="H155" s="19">
        <v>442.65</v>
      </c>
      <c r="I155" s="22">
        <v>25</v>
      </c>
      <c r="J155" s="49">
        <v>1148</v>
      </c>
      <c r="K155" s="43">
        <f t="shared" si="32"/>
        <v>2839.9999999999995</v>
      </c>
      <c r="L155" s="32">
        <f t="shared" si="33"/>
        <v>440.00000000000006</v>
      </c>
      <c r="M155" s="48">
        <v>1216</v>
      </c>
      <c r="N155" s="22">
        <f t="shared" si="34"/>
        <v>2836</v>
      </c>
      <c r="O155" s="22"/>
      <c r="P155" s="22">
        <f t="shared" si="35"/>
        <v>2364</v>
      </c>
      <c r="Q155" s="22">
        <f t="shared" si="37"/>
        <v>2831.65</v>
      </c>
      <c r="R155" s="22">
        <f t="shared" si="38"/>
        <v>6116</v>
      </c>
      <c r="S155" s="22">
        <f t="shared" si="39"/>
        <v>37168.35</v>
      </c>
      <c r="T155" s="33" t="s">
        <v>41</v>
      </c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</row>
    <row r="156" spans="1:563" s="9" customFormat="1" x14ac:dyDescent="0.25">
      <c r="A156" s="38">
        <v>150</v>
      </c>
      <c r="B156" s="19" t="s">
        <v>156</v>
      </c>
      <c r="C156" s="19" t="s">
        <v>859</v>
      </c>
      <c r="D156" s="19" t="s">
        <v>157</v>
      </c>
      <c r="E156" s="19" t="s">
        <v>111</v>
      </c>
      <c r="F156" s="20" t="s">
        <v>867</v>
      </c>
      <c r="G156" s="21">
        <v>35000</v>
      </c>
      <c r="H156" s="19">
        <v>0</v>
      </c>
      <c r="I156" s="22">
        <v>25</v>
      </c>
      <c r="J156" s="49">
        <v>1004.5</v>
      </c>
      <c r="K156" s="43">
        <f t="shared" si="32"/>
        <v>2485</v>
      </c>
      <c r="L156" s="32">
        <f t="shared" si="33"/>
        <v>385.00000000000006</v>
      </c>
      <c r="M156" s="48">
        <v>1064</v>
      </c>
      <c r="N156" s="22">
        <f t="shared" si="34"/>
        <v>2481.5</v>
      </c>
      <c r="O156" s="22"/>
      <c r="P156" s="22">
        <f t="shared" si="35"/>
        <v>2068.5</v>
      </c>
      <c r="Q156" s="22">
        <f t="shared" si="37"/>
        <v>2093.5</v>
      </c>
      <c r="R156" s="22">
        <f t="shared" si="38"/>
        <v>5351.5</v>
      </c>
      <c r="S156" s="22">
        <f t="shared" si="39"/>
        <v>32906.5</v>
      </c>
      <c r="T156" s="33" t="s">
        <v>41</v>
      </c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</row>
    <row r="157" spans="1:563" s="9" customFormat="1" x14ac:dyDescent="0.25">
      <c r="A157" s="38">
        <v>151</v>
      </c>
      <c r="B157" s="19" t="s">
        <v>988</v>
      </c>
      <c r="C157" s="19" t="s">
        <v>859</v>
      </c>
      <c r="D157" s="19" t="s">
        <v>157</v>
      </c>
      <c r="E157" s="19" t="s">
        <v>873</v>
      </c>
      <c r="F157" s="20" t="s">
        <v>863</v>
      </c>
      <c r="G157" s="21">
        <v>25000</v>
      </c>
      <c r="H157" s="19">
        <v>0</v>
      </c>
      <c r="I157" s="22">
        <v>25</v>
      </c>
      <c r="J157" s="49">
        <v>717.5</v>
      </c>
      <c r="K157" s="43">
        <f>+G157*7.1%</f>
        <v>1774.9999999999998</v>
      </c>
      <c r="L157" s="32">
        <f>+G157*1.1%</f>
        <v>275</v>
      </c>
      <c r="M157" s="48">
        <v>760</v>
      </c>
      <c r="N157" s="22">
        <f>+G157*7.09%</f>
        <v>1772.5000000000002</v>
      </c>
      <c r="O157" s="22"/>
      <c r="P157" s="22">
        <f>+J157+M157</f>
        <v>1477.5</v>
      </c>
      <c r="Q157" s="22">
        <f t="shared" si="37"/>
        <v>1502.5</v>
      </c>
      <c r="R157" s="22">
        <f t="shared" si="38"/>
        <v>3822.5</v>
      </c>
      <c r="S157" s="22">
        <f>+G157-Q157</f>
        <v>23497.5</v>
      </c>
      <c r="T157" s="33" t="s">
        <v>41</v>
      </c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</row>
    <row r="158" spans="1:563" s="9" customFormat="1" x14ac:dyDescent="0.25">
      <c r="A158" s="38">
        <v>152</v>
      </c>
      <c r="B158" s="19" t="s">
        <v>999</v>
      </c>
      <c r="C158" s="19" t="s">
        <v>860</v>
      </c>
      <c r="D158" s="19" t="s">
        <v>1095</v>
      </c>
      <c r="E158" s="19" t="s">
        <v>35</v>
      </c>
      <c r="F158" s="20" t="s">
        <v>867</v>
      </c>
      <c r="G158" s="21">
        <v>28000</v>
      </c>
      <c r="H158" s="19">
        <v>0</v>
      </c>
      <c r="I158" s="22">
        <v>25</v>
      </c>
      <c r="J158" s="49">
        <v>803.6</v>
      </c>
      <c r="K158" s="43">
        <f>+G158*7.1%</f>
        <v>1987.9999999999998</v>
      </c>
      <c r="L158" s="32">
        <f>+G158*1.1%</f>
        <v>308.00000000000006</v>
      </c>
      <c r="M158" s="48">
        <v>851.2</v>
      </c>
      <c r="N158" s="22">
        <f>+G158*7.09%</f>
        <v>1985.2</v>
      </c>
      <c r="O158" s="22"/>
      <c r="P158" s="22">
        <f>+J158+M158</f>
        <v>1654.8000000000002</v>
      </c>
      <c r="Q158" s="22">
        <f t="shared" si="37"/>
        <v>1679.8000000000002</v>
      </c>
      <c r="R158" s="22">
        <f t="shared" si="38"/>
        <v>4281.2</v>
      </c>
      <c r="S158" s="22">
        <f>+G158-Q158</f>
        <v>26320.2</v>
      </c>
      <c r="T158" s="33" t="s">
        <v>41</v>
      </c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</row>
    <row r="159" spans="1:563" s="18" customFormat="1" x14ac:dyDescent="0.25">
      <c r="A159" s="38">
        <v>153</v>
      </c>
      <c r="B159" s="19" t="s">
        <v>1058</v>
      </c>
      <c r="C159" s="19" t="s">
        <v>859</v>
      </c>
      <c r="D159" s="19" t="s">
        <v>1095</v>
      </c>
      <c r="E159" s="19" t="s">
        <v>171</v>
      </c>
      <c r="F159" s="20" t="s">
        <v>863</v>
      </c>
      <c r="G159" s="21">
        <v>16000</v>
      </c>
      <c r="H159" s="19">
        <v>0</v>
      </c>
      <c r="I159" s="22">
        <v>25</v>
      </c>
      <c r="J159" s="49">
        <v>459.2</v>
      </c>
      <c r="K159" s="43">
        <f>+G159*7.1%</f>
        <v>1136</v>
      </c>
      <c r="L159" s="32">
        <f>+G159*1.1%</f>
        <v>176.00000000000003</v>
      </c>
      <c r="M159" s="48">
        <v>486.4</v>
      </c>
      <c r="N159" s="22">
        <f>+G159*7.09%</f>
        <v>1134.4000000000001</v>
      </c>
      <c r="O159" s="22"/>
      <c r="P159" s="22">
        <f>+J159+M159</f>
        <v>945.59999999999991</v>
      </c>
      <c r="Q159" s="22">
        <f t="shared" si="37"/>
        <v>970.59999999999991</v>
      </c>
      <c r="R159" s="22">
        <f t="shared" si="38"/>
        <v>2446.4</v>
      </c>
      <c r="S159" s="22">
        <f>+G159-Q159</f>
        <v>15029.4</v>
      </c>
      <c r="T159" s="33" t="s">
        <v>41</v>
      </c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</row>
    <row r="160" spans="1:563" s="9" customFormat="1" x14ac:dyDescent="0.25">
      <c r="A160" s="38">
        <v>154</v>
      </c>
      <c r="B160" s="19" t="s">
        <v>207</v>
      </c>
      <c r="C160" s="19" t="s">
        <v>859</v>
      </c>
      <c r="D160" s="19" t="s">
        <v>205</v>
      </c>
      <c r="E160" s="19" t="s">
        <v>149</v>
      </c>
      <c r="F160" s="20" t="s">
        <v>867</v>
      </c>
      <c r="G160" s="21">
        <v>61000</v>
      </c>
      <c r="H160" s="21">
        <v>3674.86</v>
      </c>
      <c r="I160" s="22">
        <v>25</v>
      </c>
      <c r="J160" s="49">
        <v>1750.7</v>
      </c>
      <c r="K160" s="43">
        <f t="shared" si="32"/>
        <v>4331</v>
      </c>
      <c r="L160" s="32">
        <f t="shared" si="33"/>
        <v>671.00000000000011</v>
      </c>
      <c r="M160" s="48">
        <v>1854.4</v>
      </c>
      <c r="N160" s="22">
        <f t="shared" si="34"/>
        <v>4324.9000000000005</v>
      </c>
      <c r="O160" s="22"/>
      <c r="P160" s="22">
        <f t="shared" si="35"/>
        <v>3605.1000000000004</v>
      </c>
      <c r="Q160" s="22">
        <f t="shared" si="37"/>
        <v>7304.9600000000009</v>
      </c>
      <c r="R160" s="22">
        <f t="shared" si="38"/>
        <v>9326.9000000000015</v>
      </c>
      <c r="S160" s="22">
        <f t="shared" si="39"/>
        <v>53695.040000000001</v>
      </c>
      <c r="T160" s="33" t="s">
        <v>41</v>
      </c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</row>
    <row r="161" spans="1:563" s="9" customFormat="1" x14ac:dyDescent="0.25">
      <c r="A161" s="38">
        <v>155</v>
      </c>
      <c r="B161" s="19" t="s">
        <v>1075</v>
      </c>
      <c r="C161" s="19" t="s">
        <v>860</v>
      </c>
      <c r="D161" s="19" t="s">
        <v>205</v>
      </c>
      <c r="E161" s="19" t="s">
        <v>1076</v>
      </c>
      <c r="F161" s="20" t="s">
        <v>868</v>
      </c>
      <c r="G161" s="21">
        <v>61000</v>
      </c>
      <c r="H161" s="21">
        <v>3674.86</v>
      </c>
      <c r="I161" s="22">
        <v>25</v>
      </c>
      <c r="J161" s="49">
        <v>1750.7</v>
      </c>
      <c r="K161" s="43">
        <f t="shared" si="32"/>
        <v>4331</v>
      </c>
      <c r="L161" s="32">
        <f t="shared" si="33"/>
        <v>671.00000000000011</v>
      </c>
      <c r="M161" s="48">
        <v>1854.4</v>
      </c>
      <c r="N161" s="22">
        <f t="shared" si="34"/>
        <v>4324.9000000000005</v>
      </c>
      <c r="O161" s="22"/>
      <c r="P161" s="22">
        <f t="shared" si="35"/>
        <v>3605.1000000000004</v>
      </c>
      <c r="Q161" s="22">
        <f t="shared" si="37"/>
        <v>7304.9600000000009</v>
      </c>
      <c r="R161" s="22">
        <f t="shared" si="38"/>
        <v>9326.9000000000015</v>
      </c>
      <c r="S161" s="22">
        <f t="shared" si="39"/>
        <v>53695.040000000001</v>
      </c>
      <c r="T161" s="33" t="s">
        <v>41</v>
      </c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</row>
    <row r="162" spans="1:563" s="9" customFormat="1" x14ac:dyDescent="0.25">
      <c r="A162" s="38">
        <v>156</v>
      </c>
      <c r="B162" s="19" t="s">
        <v>206</v>
      </c>
      <c r="C162" s="19" t="s">
        <v>859</v>
      </c>
      <c r="D162" s="19" t="s">
        <v>205</v>
      </c>
      <c r="E162" s="19" t="s">
        <v>208</v>
      </c>
      <c r="F162" s="20" t="s">
        <v>867</v>
      </c>
      <c r="G162" s="21">
        <v>50000</v>
      </c>
      <c r="H162" s="21">
        <v>1339.36</v>
      </c>
      <c r="I162" s="22">
        <v>25</v>
      </c>
      <c r="J162" s="49">
        <v>1435</v>
      </c>
      <c r="K162" s="43">
        <f t="shared" si="32"/>
        <v>3549.9999999999995</v>
      </c>
      <c r="L162" s="32">
        <f t="shared" si="33"/>
        <v>550</v>
      </c>
      <c r="M162" s="48">
        <v>1520</v>
      </c>
      <c r="N162" s="22">
        <f t="shared" si="34"/>
        <v>3545.0000000000005</v>
      </c>
      <c r="O162" s="22"/>
      <c r="P162" s="22">
        <f t="shared" si="35"/>
        <v>2955</v>
      </c>
      <c r="Q162" s="22">
        <f t="shared" si="37"/>
        <v>4319.3599999999997</v>
      </c>
      <c r="R162" s="22">
        <f t="shared" si="38"/>
        <v>7645</v>
      </c>
      <c r="S162" s="22">
        <f t="shared" si="39"/>
        <v>45680.639999999999</v>
      </c>
      <c r="T162" s="33" t="s">
        <v>41</v>
      </c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</row>
    <row r="163" spans="1:563" s="9" customFormat="1" x14ac:dyDescent="0.25">
      <c r="A163" s="38">
        <v>157</v>
      </c>
      <c r="B163" s="19" t="s">
        <v>158</v>
      </c>
      <c r="C163" s="19" t="s">
        <v>859</v>
      </c>
      <c r="D163" s="19" t="s">
        <v>1101</v>
      </c>
      <c r="E163" s="19" t="s">
        <v>160</v>
      </c>
      <c r="F163" s="20" t="s">
        <v>867</v>
      </c>
      <c r="G163" s="21">
        <v>90000</v>
      </c>
      <c r="H163" s="21">
        <v>9324.25</v>
      </c>
      <c r="I163" s="22">
        <v>25</v>
      </c>
      <c r="J163" s="49">
        <v>2583</v>
      </c>
      <c r="K163" s="43">
        <f t="shared" si="32"/>
        <v>6389.9999999999991</v>
      </c>
      <c r="L163" s="32">
        <v>851.51</v>
      </c>
      <c r="M163" s="48">
        <v>2736</v>
      </c>
      <c r="N163" s="22">
        <f t="shared" si="34"/>
        <v>6381</v>
      </c>
      <c r="O163" s="22"/>
      <c r="P163" s="22">
        <f t="shared" si="35"/>
        <v>5319</v>
      </c>
      <c r="Q163" s="22">
        <f t="shared" si="37"/>
        <v>14668.25</v>
      </c>
      <c r="R163" s="22">
        <f t="shared" si="38"/>
        <v>13622.509999999998</v>
      </c>
      <c r="S163" s="22">
        <f t="shared" si="39"/>
        <v>75331.75</v>
      </c>
      <c r="T163" s="33" t="s">
        <v>41</v>
      </c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</row>
    <row r="164" spans="1:563" s="9" customFormat="1" x14ac:dyDescent="0.25">
      <c r="A164" s="38">
        <v>158</v>
      </c>
      <c r="B164" s="19" t="s">
        <v>924</v>
      </c>
      <c r="C164" s="19" t="s">
        <v>923</v>
      </c>
      <c r="D164" s="19" t="s">
        <v>1101</v>
      </c>
      <c r="E164" s="19" t="s">
        <v>925</v>
      </c>
      <c r="F164" s="20" t="s">
        <v>867</v>
      </c>
      <c r="G164" s="21">
        <v>25000</v>
      </c>
      <c r="H164" s="19">
        <v>0</v>
      </c>
      <c r="I164" s="22">
        <v>25</v>
      </c>
      <c r="J164" s="49">
        <v>717.5</v>
      </c>
      <c r="K164" s="43">
        <f t="shared" si="32"/>
        <v>1774.9999999999998</v>
      </c>
      <c r="L164" s="32">
        <f t="shared" si="33"/>
        <v>275</v>
      </c>
      <c r="M164" s="48">
        <v>760</v>
      </c>
      <c r="N164" s="22">
        <f t="shared" si="34"/>
        <v>1772.5000000000002</v>
      </c>
      <c r="O164" s="22"/>
      <c r="P164" s="22">
        <f t="shared" si="35"/>
        <v>1477.5</v>
      </c>
      <c r="Q164" s="22">
        <f t="shared" si="37"/>
        <v>1502.5</v>
      </c>
      <c r="R164" s="22">
        <f t="shared" si="38"/>
        <v>3822.5</v>
      </c>
      <c r="S164" s="22">
        <f t="shared" si="39"/>
        <v>23497.5</v>
      </c>
      <c r="T164" s="33" t="s">
        <v>41</v>
      </c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</row>
    <row r="165" spans="1:563" s="9" customFormat="1" x14ac:dyDescent="0.25">
      <c r="A165" s="38">
        <v>159</v>
      </c>
      <c r="B165" s="19" t="s">
        <v>159</v>
      </c>
      <c r="C165" s="19" t="s">
        <v>860</v>
      </c>
      <c r="D165" s="19" t="s">
        <v>1101</v>
      </c>
      <c r="E165" s="19" t="s">
        <v>38</v>
      </c>
      <c r="F165" s="20" t="s">
        <v>868</v>
      </c>
      <c r="G165" s="21">
        <v>25000</v>
      </c>
      <c r="H165" s="19">
        <v>0</v>
      </c>
      <c r="I165" s="22">
        <v>25</v>
      </c>
      <c r="J165" s="49">
        <v>717.5</v>
      </c>
      <c r="K165" s="43">
        <f t="shared" si="32"/>
        <v>1774.9999999999998</v>
      </c>
      <c r="L165" s="32">
        <f t="shared" si="33"/>
        <v>275</v>
      </c>
      <c r="M165" s="48">
        <v>760</v>
      </c>
      <c r="N165" s="22">
        <f t="shared" si="34"/>
        <v>1772.5000000000002</v>
      </c>
      <c r="O165" s="22"/>
      <c r="P165" s="22">
        <f t="shared" si="35"/>
        <v>1477.5</v>
      </c>
      <c r="Q165" s="22">
        <f t="shared" si="37"/>
        <v>1502.5</v>
      </c>
      <c r="R165" s="22">
        <f t="shared" si="38"/>
        <v>3822.5</v>
      </c>
      <c r="S165" s="22">
        <f t="shared" si="39"/>
        <v>23497.5</v>
      </c>
      <c r="T165" s="33" t="s">
        <v>41</v>
      </c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</row>
    <row r="166" spans="1:563" s="9" customFormat="1" x14ac:dyDescent="0.25">
      <c r="A166" s="38">
        <v>160</v>
      </c>
      <c r="B166" s="19" t="s">
        <v>983</v>
      </c>
      <c r="C166" s="19" t="s">
        <v>860</v>
      </c>
      <c r="D166" s="19" t="s">
        <v>1101</v>
      </c>
      <c r="E166" s="19" t="s">
        <v>942</v>
      </c>
      <c r="F166" s="20" t="s">
        <v>863</v>
      </c>
      <c r="G166" s="21">
        <v>40000</v>
      </c>
      <c r="H166" s="19">
        <v>442.65</v>
      </c>
      <c r="I166" s="22">
        <v>25</v>
      </c>
      <c r="J166" s="49">
        <v>1148</v>
      </c>
      <c r="K166" s="43">
        <f t="shared" si="32"/>
        <v>2839.9999999999995</v>
      </c>
      <c r="L166" s="32">
        <f t="shared" si="33"/>
        <v>440.00000000000006</v>
      </c>
      <c r="M166" s="48">
        <v>1216</v>
      </c>
      <c r="N166" s="22">
        <f t="shared" si="34"/>
        <v>2836</v>
      </c>
      <c r="O166" s="22"/>
      <c r="P166" s="22">
        <f t="shared" si="35"/>
        <v>2364</v>
      </c>
      <c r="Q166" s="22">
        <f t="shared" si="37"/>
        <v>2831.65</v>
      </c>
      <c r="R166" s="22">
        <f t="shared" si="38"/>
        <v>6116</v>
      </c>
      <c r="S166" s="22">
        <f t="shared" si="39"/>
        <v>37168.35</v>
      </c>
      <c r="T166" s="33" t="s">
        <v>41</v>
      </c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</row>
    <row r="167" spans="1:563" s="9" customFormat="1" x14ac:dyDescent="0.25">
      <c r="A167" s="38">
        <v>161</v>
      </c>
      <c r="B167" s="19" t="s">
        <v>992</v>
      </c>
      <c r="C167" s="19" t="s">
        <v>860</v>
      </c>
      <c r="D167" s="19" t="s">
        <v>1101</v>
      </c>
      <c r="E167" s="19" t="s">
        <v>942</v>
      </c>
      <c r="F167" s="20" t="s">
        <v>863</v>
      </c>
      <c r="G167" s="21">
        <v>25000</v>
      </c>
      <c r="H167" s="19">
        <v>0</v>
      </c>
      <c r="I167" s="22">
        <v>25</v>
      </c>
      <c r="J167" s="49">
        <v>717.5</v>
      </c>
      <c r="K167" s="43">
        <f t="shared" si="32"/>
        <v>1774.9999999999998</v>
      </c>
      <c r="L167" s="32">
        <f t="shared" si="33"/>
        <v>275</v>
      </c>
      <c r="M167" s="48">
        <v>760</v>
      </c>
      <c r="N167" s="22">
        <f t="shared" si="34"/>
        <v>1772.5000000000002</v>
      </c>
      <c r="O167" s="22"/>
      <c r="P167" s="22">
        <f t="shared" si="35"/>
        <v>1477.5</v>
      </c>
      <c r="Q167" s="22">
        <f t="shared" si="37"/>
        <v>1502.5</v>
      </c>
      <c r="R167" s="22">
        <f t="shared" si="38"/>
        <v>3822.5</v>
      </c>
      <c r="S167" s="22">
        <f t="shared" si="39"/>
        <v>23497.5</v>
      </c>
      <c r="T167" s="33" t="s">
        <v>41</v>
      </c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</row>
    <row r="168" spans="1:563" s="9" customFormat="1" x14ac:dyDescent="0.25">
      <c r="A168" s="38">
        <v>162</v>
      </c>
      <c r="B168" s="19" t="s">
        <v>1014</v>
      </c>
      <c r="C168" s="19" t="s">
        <v>860</v>
      </c>
      <c r="D168" s="19" t="s">
        <v>1100</v>
      </c>
      <c r="E168" s="19" t="s">
        <v>1013</v>
      </c>
      <c r="F168" s="20" t="s">
        <v>867</v>
      </c>
      <c r="G168" s="21">
        <v>45000</v>
      </c>
      <c r="H168" s="42">
        <v>1148.33</v>
      </c>
      <c r="I168" s="22">
        <v>25</v>
      </c>
      <c r="J168" s="49">
        <v>1291.5</v>
      </c>
      <c r="K168" s="43">
        <f t="shared" si="32"/>
        <v>3194.9999999999995</v>
      </c>
      <c r="L168" s="32">
        <f t="shared" si="33"/>
        <v>495.00000000000006</v>
      </c>
      <c r="M168" s="48">
        <v>1368</v>
      </c>
      <c r="N168" s="22">
        <f t="shared" si="34"/>
        <v>3190.5</v>
      </c>
      <c r="O168" s="22"/>
      <c r="P168" s="22">
        <f t="shared" si="35"/>
        <v>2659.5</v>
      </c>
      <c r="Q168" s="22">
        <f t="shared" si="37"/>
        <v>3832.83</v>
      </c>
      <c r="R168" s="22">
        <f t="shared" si="38"/>
        <v>6880.5</v>
      </c>
      <c r="S168" s="22">
        <f t="shared" si="39"/>
        <v>41167.17</v>
      </c>
      <c r="T168" s="33" t="s">
        <v>41</v>
      </c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</row>
    <row r="169" spans="1:563" s="9" customFormat="1" x14ac:dyDescent="0.25">
      <c r="A169" s="38">
        <v>163</v>
      </c>
      <c r="B169" s="19" t="s">
        <v>162</v>
      </c>
      <c r="C169" s="19" t="s">
        <v>860</v>
      </c>
      <c r="D169" s="19" t="s">
        <v>1100</v>
      </c>
      <c r="E169" s="19" t="s">
        <v>170</v>
      </c>
      <c r="F169" s="20" t="s">
        <v>868</v>
      </c>
      <c r="G169" s="21">
        <v>26250</v>
      </c>
      <c r="H169" s="19">
        <v>0</v>
      </c>
      <c r="I169" s="22">
        <v>25</v>
      </c>
      <c r="J169" s="49">
        <v>753.38</v>
      </c>
      <c r="K169" s="43">
        <f t="shared" si="32"/>
        <v>1863.7499999999998</v>
      </c>
      <c r="L169" s="32">
        <f t="shared" si="33"/>
        <v>288.75000000000006</v>
      </c>
      <c r="M169" s="48">
        <v>798</v>
      </c>
      <c r="N169" s="22">
        <f t="shared" si="34"/>
        <v>1861.1250000000002</v>
      </c>
      <c r="O169" s="22"/>
      <c r="P169" s="22">
        <f t="shared" si="35"/>
        <v>1551.38</v>
      </c>
      <c r="Q169" s="22">
        <f t="shared" si="37"/>
        <v>1576.38</v>
      </c>
      <c r="R169" s="22">
        <f t="shared" si="38"/>
        <v>4013.625</v>
      </c>
      <c r="S169" s="22">
        <f t="shared" ref="S169:S197" si="40">+G169-Q169</f>
        <v>24673.62</v>
      </c>
      <c r="T169" s="33" t="s">
        <v>41</v>
      </c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</row>
    <row r="170" spans="1:563" s="9" customFormat="1" x14ac:dyDescent="0.25">
      <c r="A170" s="38">
        <v>164</v>
      </c>
      <c r="B170" s="19" t="s">
        <v>166</v>
      </c>
      <c r="C170" s="19" t="s">
        <v>860</v>
      </c>
      <c r="D170" s="19" t="s">
        <v>1100</v>
      </c>
      <c r="E170" s="19" t="s">
        <v>1015</v>
      </c>
      <c r="F170" s="20" t="s">
        <v>867</v>
      </c>
      <c r="G170" s="21">
        <v>55000</v>
      </c>
      <c r="H170" s="42">
        <v>2559.6799999999998</v>
      </c>
      <c r="I170" s="22">
        <v>25</v>
      </c>
      <c r="J170" s="49">
        <v>1578.5</v>
      </c>
      <c r="K170" s="43">
        <f t="shared" si="32"/>
        <v>3904.9999999999995</v>
      </c>
      <c r="L170" s="32">
        <f t="shared" si="33"/>
        <v>605.00000000000011</v>
      </c>
      <c r="M170" s="48">
        <v>1672</v>
      </c>
      <c r="N170" s="22">
        <f t="shared" si="34"/>
        <v>3899.5000000000005</v>
      </c>
      <c r="O170" s="22"/>
      <c r="P170" s="22">
        <f t="shared" si="35"/>
        <v>3250.5</v>
      </c>
      <c r="Q170" s="22">
        <f t="shared" si="37"/>
        <v>5835.18</v>
      </c>
      <c r="R170" s="22">
        <f t="shared" si="38"/>
        <v>8409.5</v>
      </c>
      <c r="S170" s="22">
        <f t="shared" si="40"/>
        <v>49164.82</v>
      </c>
      <c r="T170" s="33" t="s">
        <v>41</v>
      </c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</row>
    <row r="171" spans="1:563" s="9" customFormat="1" x14ac:dyDescent="0.25">
      <c r="A171" s="38">
        <v>165</v>
      </c>
      <c r="B171" s="19" t="s">
        <v>872</v>
      </c>
      <c r="C171" s="19" t="s">
        <v>860</v>
      </c>
      <c r="D171" s="19" t="s">
        <v>1100</v>
      </c>
      <c r="E171" s="19" t="s">
        <v>174</v>
      </c>
      <c r="F171" s="20" t="s">
        <v>867</v>
      </c>
      <c r="G171" s="21">
        <v>25000</v>
      </c>
      <c r="H171" s="19">
        <v>0</v>
      </c>
      <c r="I171" s="22">
        <v>25</v>
      </c>
      <c r="J171" s="49">
        <v>717.5</v>
      </c>
      <c r="K171" s="43">
        <f t="shared" si="32"/>
        <v>1774.9999999999998</v>
      </c>
      <c r="L171" s="32">
        <f t="shared" si="33"/>
        <v>275</v>
      </c>
      <c r="M171" s="48">
        <v>760</v>
      </c>
      <c r="N171" s="22">
        <f t="shared" si="34"/>
        <v>1772.5000000000002</v>
      </c>
      <c r="O171" s="22"/>
      <c r="P171" s="22">
        <f t="shared" si="35"/>
        <v>1477.5</v>
      </c>
      <c r="Q171" s="22">
        <f t="shared" si="37"/>
        <v>1502.5</v>
      </c>
      <c r="R171" s="22">
        <f t="shared" si="38"/>
        <v>3822.5</v>
      </c>
      <c r="S171" s="22">
        <f t="shared" si="40"/>
        <v>23497.5</v>
      </c>
      <c r="T171" s="33" t="s">
        <v>41</v>
      </c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</row>
    <row r="172" spans="1:563" s="9" customFormat="1" x14ac:dyDescent="0.25">
      <c r="A172" s="38">
        <v>166</v>
      </c>
      <c r="B172" s="19" t="s">
        <v>922</v>
      </c>
      <c r="C172" s="19" t="s">
        <v>860</v>
      </c>
      <c r="D172" s="19" t="s">
        <v>1100</v>
      </c>
      <c r="E172" s="19" t="s">
        <v>168</v>
      </c>
      <c r="F172" s="20" t="s">
        <v>867</v>
      </c>
      <c r="G172" s="21">
        <v>24000</v>
      </c>
      <c r="H172" s="19">
        <v>0</v>
      </c>
      <c r="I172" s="22">
        <v>25</v>
      </c>
      <c r="J172" s="49">
        <v>688.8</v>
      </c>
      <c r="K172" s="43">
        <f t="shared" si="32"/>
        <v>1703.9999999999998</v>
      </c>
      <c r="L172" s="32">
        <f t="shared" si="33"/>
        <v>264</v>
      </c>
      <c r="M172" s="48">
        <v>729.6</v>
      </c>
      <c r="N172" s="22">
        <f t="shared" si="34"/>
        <v>1701.6000000000001</v>
      </c>
      <c r="O172" s="22"/>
      <c r="P172" s="22">
        <f t="shared" si="35"/>
        <v>1418.4</v>
      </c>
      <c r="Q172" s="22">
        <f t="shared" si="37"/>
        <v>1443.4</v>
      </c>
      <c r="R172" s="22">
        <f t="shared" si="38"/>
        <v>3669.6</v>
      </c>
      <c r="S172" s="22">
        <f t="shared" si="40"/>
        <v>22556.6</v>
      </c>
      <c r="T172" s="33" t="s">
        <v>41</v>
      </c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</row>
    <row r="173" spans="1:563" s="9" customFormat="1" x14ac:dyDescent="0.25">
      <c r="A173" s="38">
        <v>167</v>
      </c>
      <c r="B173" s="19" t="s">
        <v>895</v>
      </c>
      <c r="C173" s="19" t="s">
        <v>860</v>
      </c>
      <c r="D173" s="19" t="s">
        <v>1100</v>
      </c>
      <c r="E173" s="19" t="s">
        <v>1010</v>
      </c>
      <c r="F173" s="20" t="s">
        <v>863</v>
      </c>
      <c r="G173" s="21">
        <v>24000</v>
      </c>
      <c r="H173" s="19">
        <v>0</v>
      </c>
      <c r="I173" s="22">
        <v>25</v>
      </c>
      <c r="J173" s="49">
        <v>688.8</v>
      </c>
      <c r="K173" s="43">
        <f t="shared" si="32"/>
        <v>1703.9999999999998</v>
      </c>
      <c r="L173" s="32">
        <f t="shared" si="33"/>
        <v>264</v>
      </c>
      <c r="M173" s="48">
        <v>729.6</v>
      </c>
      <c r="N173" s="22">
        <f t="shared" si="34"/>
        <v>1701.6000000000001</v>
      </c>
      <c r="O173" s="22"/>
      <c r="P173" s="22">
        <f t="shared" si="35"/>
        <v>1418.4</v>
      </c>
      <c r="Q173" s="22">
        <f t="shared" si="37"/>
        <v>1443.4</v>
      </c>
      <c r="R173" s="22">
        <f t="shared" si="38"/>
        <v>3669.6</v>
      </c>
      <c r="S173" s="22">
        <f t="shared" si="40"/>
        <v>22556.6</v>
      </c>
      <c r="T173" s="33" t="s">
        <v>41</v>
      </c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</row>
    <row r="174" spans="1:563" s="9" customFormat="1" x14ac:dyDescent="0.25">
      <c r="A174" s="38">
        <v>168</v>
      </c>
      <c r="B174" s="19" t="s">
        <v>943</v>
      </c>
      <c r="C174" s="19" t="s">
        <v>860</v>
      </c>
      <c r="D174" s="19" t="s">
        <v>1100</v>
      </c>
      <c r="E174" s="19" t="s">
        <v>168</v>
      </c>
      <c r="F174" s="20" t="s">
        <v>863</v>
      </c>
      <c r="G174" s="21">
        <v>24000</v>
      </c>
      <c r="H174" s="19">
        <v>0</v>
      </c>
      <c r="I174" s="22">
        <v>25</v>
      </c>
      <c r="J174" s="49">
        <v>688.8</v>
      </c>
      <c r="K174" s="43">
        <f t="shared" si="32"/>
        <v>1703.9999999999998</v>
      </c>
      <c r="L174" s="32">
        <f t="shared" si="33"/>
        <v>264</v>
      </c>
      <c r="M174" s="48">
        <v>729.6</v>
      </c>
      <c r="N174" s="22">
        <f t="shared" si="34"/>
        <v>1701.6000000000001</v>
      </c>
      <c r="O174" s="22"/>
      <c r="P174" s="22">
        <f t="shared" si="35"/>
        <v>1418.4</v>
      </c>
      <c r="Q174" s="22">
        <f t="shared" si="37"/>
        <v>1443.4</v>
      </c>
      <c r="R174" s="22">
        <f t="shared" si="38"/>
        <v>3669.6</v>
      </c>
      <c r="S174" s="22">
        <f t="shared" si="40"/>
        <v>22556.6</v>
      </c>
      <c r="T174" s="33" t="s">
        <v>41</v>
      </c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</row>
    <row r="175" spans="1:563" s="9" customFormat="1" x14ac:dyDescent="0.25">
      <c r="A175" s="38">
        <v>169</v>
      </c>
      <c r="B175" s="19" t="s">
        <v>165</v>
      </c>
      <c r="C175" s="19" t="s">
        <v>860</v>
      </c>
      <c r="D175" s="19" t="s">
        <v>1100</v>
      </c>
      <c r="E175" s="19" t="s">
        <v>173</v>
      </c>
      <c r="F175" s="20" t="s">
        <v>868</v>
      </c>
      <c r="G175" s="21">
        <v>24000</v>
      </c>
      <c r="H175" s="19">
        <v>0</v>
      </c>
      <c r="I175" s="22">
        <v>25</v>
      </c>
      <c r="J175" s="49">
        <v>688.8</v>
      </c>
      <c r="K175" s="43">
        <f t="shared" si="32"/>
        <v>1703.9999999999998</v>
      </c>
      <c r="L175" s="32">
        <f t="shared" si="33"/>
        <v>264</v>
      </c>
      <c r="M175" s="48">
        <v>729.6</v>
      </c>
      <c r="N175" s="22">
        <f t="shared" si="34"/>
        <v>1701.6000000000001</v>
      </c>
      <c r="O175" s="22"/>
      <c r="P175" s="22">
        <f t="shared" si="35"/>
        <v>1418.4</v>
      </c>
      <c r="Q175" s="22">
        <f t="shared" si="37"/>
        <v>1443.4</v>
      </c>
      <c r="R175" s="22">
        <f t="shared" si="38"/>
        <v>3669.6</v>
      </c>
      <c r="S175" s="22">
        <f t="shared" si="40"/>
        <v>22556.6</v>
      </c>
      <c r="T175" s="33" t="s">
        <v>41</v>
      </c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</row>
    <row r="176" spans="1:563" s="9" customFormat="1" x14ac:dyDescent="0.25">
      <c r="A176" s="38">
        <v>170</v>
      </c>
      <c r="B176" s="19" t="s">
        <v>167</v>
      </c>
      <c r="C176" s="19" t="s">
        <v>860</v>
      </c>
      <c r="D176" s="19" t="s">
        <v>1100</v>
      </c>
      <c r="E176" s="19" t="s">
        <v>173</v>
      </c>
      <c r="F176" s="20" t="s">
        <v>863</v>
      </c>
      <c r="G176" s="21">
        <v>24000</v>
      </c>
      <c r="H176" s="19">
        <v>0</v>
      </c>
      <c r="I176" s="22">
        <v>25</v>
      </c>
      <c r="J176" s="49">
        <v>688.8</v>
      </c>
      <c r="K176" s="43">
        <f t="shared" si="32"/>
        <v>1703.9999999999998</v>
      </c>
      <c r="L176" s="32">
        <f t="shared" si="33"/>
        <v>264</v>
      </c>
      <c r="M176" s="48">
        <v>729.6</v>
      </c>
      <c r="N176" s="22">
        <f t="shared" si="34"/>
        <v>1701.6000000000001</v>
      </c>
      <c r="O176" s="22"/>
      <c r="P176" s="22">
        <f t="shared" si="35"/>
        <v>1418.4</v>
      </c>
      <c r="Q176" s="22">
        <f t="shared" si="37"/>
        <v>1443.4</v>
      </c>
      <c r="R176" s="22">
        <f t="shared" si="38"/>
        <v>3669.6</v>
      </c>
      <c r="S176" s="22">
        <f t="shared" si="40"/>
        <v>22556.6</v>
      </c>
      <c r="T176" s="33" t="s">
        <v>41</v>
      </c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</row>
    <row r="177" spans="1:563" s="9" customFormat="1" x14ac:dyDescent="0.25">
      <c r="A177" s="38">
        <v>171</v>
      </c>
      <c r="B177" s="19" t="s">
        <v>163</v>
      </c>
      <c r="C177" s="19" t="s">
        <v>860</v>
      </c>
      <c r="D177" s="19" t="s">
        <v>1100</v>
      </c>
      <c r="E177" s="19" t="s">
        <v>39</v>
      </c>
      <c r="F177" s="20" t="s">
        <v>863</v>
      </c>
      <c r="G177" s="21">
        <v>24000</v>
      </c>
      <c r="H177" s="19">
        <v>0</v>
      </c>
      <c r="I177" s="22">
        <v>25</v>
      </c>
      <c r="J177" s="49">
        <v>688.8</v>
      </c>
      <c r="K177" s="43">
        <f t="shared" si="32"/>
        <v>1703.9999999999998</v>
      </c>
      <c r="L177" s="32">
        <f t="shared" si="33"/>
        <v>264</v>
      </c>
      <c r="M177" s="48">
        <v>729.6</v>
      </c>
      <c r="N177" s="22">
        <f t="shared" si="34"/>
        <v>1701.6000000000001</v>
      </c>
      <c r="O177" s="22"/>
      <c r="P177" s="22">
        <f t="shared" si="35"/>
        <v>1418.4</v>
      </c>
      <c r="Q177" s="22">
        <f t="shared" si="37"/>
        <v>1443.4</v>
      </c>
      <c r="R177" s="22">
        <f t="shared" si="38"/>
        <v>3669.6</v>
      </c>
      <c r="S177" s="22">
        <f t="shared" si="40"/>
        <v>22556.6</v>
      </c>
      <c r="T177" s="33" t="s">
        <v>41</v>
      </c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</row>
    <row r="178" spans="1:563" s="9" customFormat="1" x14ac:dyDescent="0.25">
      <c r="A178" s="38">
        <v>172</v>
      </c>
      <c r="B178" s="19" t="s">
        <v>894</v>
      </c>
      <c r="C178" s="19" t="s">
        <v>859</v>
      </c>
      <c r="D178" s="19" t="s">
        <v>1100</v>
      </c>
      <c r="E178" s="19" t="s">
        <v>171</v>
      </c>
      <c r="F178" s="20" t="s">
        <v>863</v>
      </c>
      <c r="G178" s="21">
        <v>16000</v>
      </c>
      <c r="H178" s="19">
        <v>0</v>
      </c>
      <c r="I178" s="22">
        <v>25</v>
      </c>
      <c r="J178" s="49">
        <v>459.2</v>
      </c>
      <c r="K178" s="43">
        <f t="shared" si="32"/>
        <v>1136</v>
      </c>
      <c r="L178" s="32">
        <f t="shared" si="33"/>
        <v>176.00000000000003</v>
      </c>
      <c r="M178" s="48">
        <v>486.4</v>
      </c>
      <c r="N178" s="22">
        <f t="shared" si="34"/>
        <v>1134.4000000000001</v>
      </c>
      <c r="O178" s="22"/>
      <c r="P178" s="22">
        <f t="shared" si="35"/>
        <v>945.59999999999991</v>
      </c>
      <c r="Q178" s="22">
        <f t="shared" si="37"/>
        <v>970.59999999999991</v>
      </c>
      <c r="R178" s="22">
        <f t="shared" si="38"/>
        <v>2446.4</v>
      </c>
      <c r="S178" s="22">
        <f t="shared" si="40"/>
        <v>15029.4</v>
      </c>
      <c r="T178" s="33" t="s">
        <v>41</v>
      </c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</row>
    <row r="179" spans="1:563" s="9" customFormat="1" x14ac:dyDescent="0.25">
      <c r="A179" s="38">
        <v>173</v>
      </c>
      <c r="B179" s="19" t="s">
        <v>959</v>
      </c>
      <c r="C179" s="19" t="s">
        <v>859</v>
      </c>
      <c r="D179" s="19" t="s">
        <v>1100</v>
      </c>
      <c r="E179" s="19" t="s">
        <v>171</v>
      </c>
      <c r="F179" s="20" t="s">
        <v>863</v>
      </c>
      <c r="G179" s="21">
        <v>16000</v>
      </c>
      <c r="H179" s="19">
        <v>0</v>
      </c>
      <c r="I179" s="22">
        <v>25</v>
      </c>
      <c r="J179" s="49">
        <v>459.2</v>
      </c>
      <c r="K179" s="43">
        <f t="shared" si="32"/>
        <v>1136</v>
      </c>
      <c r="L179" s="32">
        <f t="shared" si="33"/>
        <v>176.00000000000003</v>
      </c>
      <c r="M179" s="48">
        <v>486.4</v>
      </c>
      <c r="N179" s="22">
        <f t="shared" si="34"/>
        <v>1134.4000000000001</v>
      </c>
      <c r="O179" s="22"/>
      <c r="P179" s="22">
        <f t="shared" si="35"/>
        <v>945.59999999999991</v>
      </c>
      <c r="Q179" s="22">
        <f t="shared" si="37"/>
        <v>970.59999999999991</v>
      </c>
      <c r="R179" s="22">
        <f t="shared" si="38"/>
        <v>2446.4</v>
      </c>
      <c r="S179" s="22">
        <f t="shared" si="40"/>
        <v>15029.4</v>
      </c>
      <c r="T179" s="33" t="s">
        <v>41</v>
      </c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</row>
    <row r="180" spans="1:563" s="9" customFormat="1" x14ac:dyDescent="0.25">
      <c r="A180" s="38">
        <v>174</v>
      </c>
      <c r="B180" s="19" t="s">
        <v>960</v>
      </c>
      <c r="C180" s="19" t="s">
        <v>859</v>
      </c>
      <c r="D180" s="19" t="s">
        <v>1100</v>
      </c>
      <c r="E180" s="19" t="s">
        <v>171</v>
      </c>
      <c r="F180" s="20" t="s">
        <v>863</v>
      </c>
      <c r="G180" s="21">
        <v>16000</v>
      </c>
      <c r="H180" s="19">
        <v>0</v>
      </c>
      <c r="I180" s="22">
        <v>25</v>
      </c>
      <c r="J180" s="49">
        <v>459.2</v>
      </c>
      <c r="K180" s="43">
        <f t="shared" si="32"/>
        <v>1136</v>
      </c>
      <c r="L180" s="32">
        <f t="shared" si="33"/>
        <v>176.00000000000003</v>
      </c>
      <c r="M180" s="48">
        <v>486.4</v>
      </c>
      <c r="N180" s="22">
        <f t="shared" si="34"/>
        <v>1134.4000000000001</v>
      </c>
      <c r="O180" s="22"/>
      <c r="P180" s="22">
        <f t="shared" si="35"/>
        <v>945.59999999999991</v>
      </c>
      <c r="Q180" s="22">
        <f t="shared" si="37"/>
        <v>970.59999999999991</v>
      </c>
      <c r="R180" s="22">
        <f t="shared" si="38"/>
        <v>2446.4</v>
      </c>
      <c r="S180" s="22">
        <f t="shared" si="40"/>
        <v>15029.4</v>
      </c>
      <c r="T180" s="33" t="s">
        <v>41</v>
      </c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</row>
    <row r="181" spans="1:563" s="9" customFormat="1" x14ac:dyDescent="0.25">
      <c r="A181" s="38">
        <v>175</v>
      </c>
      <c r="B181" s="19" t="s">
        <v>969</v>
      </c>
      <c r="C181" s="19" t="s">
        <v>859</v>
      </c>
      <c r="D181" s="19" t="s">
        <v>1100</v>
      </c>
      <c r="E181" s="19" t="s">
        <v>171</v>
      </c>
      <c r="F181" s="20" t="s">
        <v>863</v>
      </c>
      <c r="G181" s="21">
        <v>16000</v>
      </c>
      <c r="H181" s="19">
        <v>0</v>
      </c>
      <c r="I181" s="22">
        <v>25</v>
      </c>
      <c r="J181" s="49">
        <v>459.2</v>
      </c>
      <c r="K181" s="43">
        <f t="shared" si="32"/>
        <v>1136</v>
      </c>
      <c r="L181" s="32">
        <f t="shared" si="33"/>
        <v>176.00000000000003</v>
      </c>
      <c r="M181" s="48">
        <v>486.4</v>
      </c>
      <c r="N181" s="22">
        <f t="shared" si="34"/>
        <v>1134.4000000000001</v>
      </c>
      <c r="O181" s="22"/>
      <c r="P181" s="22">
        <f t="shared" si="35"/>
        <v>945.59999999999991</v>
      </c>
      <c r="Q181" s="22">
        <f t="shared" si="37"/>
        <v>970.59999999999991</v>
      </c>
      <c r="R181" s="22">
        <f t="shared" si="38"/>
        <v>2446.4</v>
      </c>
      <c r="S181" s="22">
        <f t="shared" si="40"/>
        <v>15029.4</v>
      </c>
      <c r="T181" s="33" t="s">
        <v>41</v>
      </c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</row>
    <row r="182" spans="1:563" s="9" customFormat="1" x14ac:dyDescent="0.25">
      <c r="A182" s="38">
        <v>176</v>
      </c>
      <c r="B182" s="19" t="s">
        <v>970</v>
      </c>
      <c r="C182" s="19" t="s">
        <v>860</v>
      </c>
      <c r="D182" s="19" t="s">
        <v>1100</v>
      </c>
      <c r="E182" s="19" t="s">
        <v>171</v>
      </c>
      <c r="F182" s="20" t="s">
        <v>863</v>
      </c>
      <c r="G182" s="21">
        <v>16000</v>
      </c>
      <c r="H182" s="19">
        <v>0</v>
      </c>
      <c r="I182" s="22">
        <v>25</v>
      </c>
      <c r="J182" s="49">
        <v>459.2</v>
      </c>
      <c r="K182" s="43">
        <f t="shared" ref="K182:K253" si="41">+G182*7.1%</f>
        <v>1136</v>
      </c>
      <c r="L182" s="32">
        <f t="shared" ref="L182:L253" si="42">+G182*1.1%</f>
        <v>176.00000000000003</v>
      </c>
      <c r="M182" s="48">
        <v>486.4</v>
      </c>
      <c r="N182" s="22">
        <f t="shared" ref="N182:N253" si="43">+G182*7.09%</f>
        <v>1134.4000000000001</v>
      </c>
      <c r="O182" s="22"/>
      <c r="P182" s="22">
        <f t="shared" si="35"/>
        <v>945.59999999999991</v>
      </c>
      <c r="Q182" s="22">
        <f t="shared" si="37"/>
        <v>970.59999999999991</v>
      </c>
      <c r="R182" s="22">
        <f t="shared" si="38"/>
        <v>2446.4</v>
      </c>
      <c r="S182" s="22">
        <f t="shared" si="40"/>
        <v>15029.4</v>
      </c>
      <c r="T182" s="33" t="s">
        <v>41</v>
      </c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</row>
    <row r="183" spans="1:563" s="9" customFormat="1" x14ac:dyDescent="0.25">
      <c r="A183" s="38">
        <v>177</v>
      </c>
      <c r="B183" s="19" t="s">
        <v>971</v>
      </c>
      <c r="C183" s="19" t="s">
        <v>859</v>
      </c>
      <c r="D183" s="19" t="s">
        <v>1100</v>
      </c>
      <c r="E183" s="19" t="s">
        <v>171</v>
      </c>
      <c r="F183" s="20" t="s">
        <v>863</v>
      </c>
      <c r="G183" s="21">
        <v>16000</v>
      </c>
      <c r="H183" s="19">
        <v>0</v>
      </c>
      <c r="I183" s="22">
        <v>25</v>
      </c>
      <c r="J183" s="49">
        <v>459.2</v>
      </c>
      <c r="K183" s="43">
        <f t="shared" si="41"/>
        <v>1136</v>
      </c>
      <c r="L183" s="32">
        <f t="shared" si="42"/>
        <v>176.00000000000003</v>
      </c>
      <c r="M183" s="48">
        <v>486.4</v>
      </c>
      <c r="N183" s="22">
        <f t="shared" si="43"/>
        <v>1134.4000000000001</v>
      </c>
      <c r="O183" s="22"/>
      <c r="P183" s="22">
        <f t="shared" si="35"/>
        <v>945.59999999999991</v>
      </c>
      <c r="Q183" s="22">
        <f t="shared" si="37"/>
        <v>970.59999999999991</v>
      </c>
      <c r="R183" s="22">
        <f t="shared" si="38"/>
        <v>2446.4</v>
      </c>
      <c r="S183" s="22">
        <f t="shared" si="40"/>
        <v>15029.4</v>
      </c>
      <c r="T183" s="33" t="s">
        <v>41</v>
      </c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</row>
    <row r="184" spans="1:563" s="9" customFormat="1" x14ac:dyDescent="0.25">
      <c r="A184" s="38">
        <v>178</v>
      </c>
      <c r="B184" s="19" t="s">
        <v>979</v>
      </c>
      <c r="C184" s="19" t="s">
        <v>859</v>
      </c>
      <c r="D184" s="19" t="s">
        <v>1100</v>
      </c>
      <c r="E184" s="19" t="s">
        <v>171</v>
      </c>
      <c r="F184" s="20" t="s">
        <v>863</v>
      </c>
      <c r="G184" s="21">
        <v>16000</v>
      </c>
      <c r="H184" s="19">
        <v>0</v>
      </c>
      <c r="I184" s="22">
        <v>25</v>
      </c>
      <c r="J184" s="49">
        <v>459.2</v>
      </c>
      <c r="K184" s="43">
        <f t="shared" si="41"/>
        <v>1136</v>
      </c>
      <c r="L184" s="32">
        <f t="shared" si="42"/>
        <v>176.00000000000003</v>
      </c>
      <c r="M184" s="48">
        <v>486.4</v>
      </c>
      <c r="N184" s="22">
        <f t="shared" si="43"/>
        <v>1134.4000000000001</v>
      </c>
      <c r="O184" s="22"/>
      <c r="P184" s="22">
        <f t="shared" si="35"/>
        <v>945.59999999999991</v>
      </c>
      <c r="Q184" s="22">
        <f t="shared" si="37"/>
        <v>970.59999999999991</v>
      </c>
      <c r="R184" s="22">
        <f t="shared" si="38"/>
        <v>2446.4</v>
      </c>
      <c r="S184" s="22">
        <f t="shared" si="40"/>
        <v>15029.4</v>
      </c>
      <c r="T184" s="33" t="s">
        <v>41</v>
      </c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</row>
    <row r="185" spans="1:563" s="9" customFormat="1" x14ac:dyDescent="0.25">
      <c r="A185" s="38">
        <v>179</v>
      </c>
      <c r="B185" s="19" t="s">
        <v>980</v>
      </c>
      <c r="C185" s="19" t="s">
        <v>859</v>
      </c>
      <c r="D185" s="19" t="s">
        <v>1100</v>
      </c>
      <c r="E185" s="19" t="s">
        <v>171</v>
      </c>
      <c r="F185" s="20" t="s">
        <v>863</v>
      </c>
      <c r="G185" s="21">
        <v>16000</v>
      </c>
      <c r="H185" s="19">
        <v>0</v>
      </c>
      <c r="I185" s="22">
        <v>25</v>
      </c>
      <c r="J185" s="49">
        <v>459.2</v>
      </c>
      <c r="K185" s="43">
        <f t="shared" si="41"/>
        <v>1136</v>
      </c>
      <c r="L185" s="32">
        <f t="shared" si="42"/>
        <v>176.00000000000003</v>
      </c>
      <c r="M185" s="48">
        <v>486.4</v>
      </c>
      <c r="N185" s="22">
        <f t="shared" si="43"/>
        <v>1134.4000000000001</v>
      </c>
      <c r="O185" s="22"/>
      <c r="P185" s="22">
        <f t="shared" si="35"/>
        <v>945.59999999999991</v>
      </c>
      <c r="Q185" s="22">
        <f t="shared" si="37"/>
        <v>970.59999999999991</v>
      </c>
      <c r="R185" s="22">
        <f t="shared" si="38"/>
        <v>2446.4</v>
      </c>
      <c r="S185" s="22">
        <f t="shared" si="40"/>
        <v>15029.4</v>
      </c>
      <c r="T185" s="33" t="s">
        <v>41</v>
      </c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</row>
    <row r="186" spans="1:563" s="9" customFormat="1" x14ac:dyDescent="0.25">
      <c r="A186" s="38">
        <v>180</v>
      </c>
      <c r="B186" s="19" t="s">
        <v>982</v>
      </c>
      <c r="C186" s="19" t="s">
        <v>859</v>
      </c>
      <c r="D186" s="19" t="s">
        <v>1100</v>
      </c>
      <c r="E186" s="19" t="s">
        <v>171</v>
      </c>
      <c r="F186" s="20" t="s">
        <v>863</v>
      </c>
      <c r="G186" s="21">
        <v>16000</v>
      </c>
      <c r="H186" s="19">
        <v>0</v>
      </c>
      <c r="I186" s="22">
        <v>25</v>
      </c>
      <c r="J186" s="49">
        <v>459.2</v>
      </c>
      <c r="K186" s="43">
        <f t="shared" si="41"/>
        <v>1136</v>
      </c>
      <c r="L186" s="32">
        <f t="shared" si="42"/>
        <v>176.00000000000003</v>
      </c>
      <c r="M186" s="48">
        <v>486.4</v>
      </c>
      <c r="N186" s="22">
        <f t="shared" si="43"/>
        <v>1134.4000000000001</v>
      </c>
      <c r="O186" s="22"/>
      <c r="P186" s="22">
        <f t="shared" ref="P186:P253" si="44">+J186+M186</f>
        <v>945.59999999999991</v>
      </c>
      <c r="Q186" s="22">
        <f t="shared" si="37"/>
        <v>970.59999999999991</v>
      </c>
      <c r="R186" s="22">
        <f t="shared" si="38"/>
        <v>2446.4</v>
      </c>
      <c r="S186" s="22">
        <f t="shared" si="40"/>
        <v>15029.4</v>
      </c>
      <c r="T186" s="33" t="s">
        <v>41</v>
      </c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</row>
    <row r="187" spans="1:563" s="18" customFormat="1" x14ac:dyDescent="0.25">
      <c r="A187" s="38">
        <v>181</v>
      </c>
      <c r="B187" s="19" t="s">
        <v>1044</v>
      </c>
      <c r="C187" s="19" t="s">
        <v>859</v>
      </c>
      <c r="D187" s="19" t="s">
        <v>1100</v>
      </c>
      <c r="E187" s="19" t="s">
        <v>171</v>
      </c>
      <c r="F187" s="20" t="s">
        <v>863</v>
      </c>
      <c r="G187" s="21">
        <v>16000</v>
      </c>
      <c r="H187" s="19">
        <v>0</v>
      </c>
      <c r="I187" s="22">
        <v>25</v>
      </c>
      <c r="J187" s="49">
        <v>459.2</v>
      </c>
      <c r="K187" s="43">
        <f t="shared" si="41"/>
        <v>1136</v>
      </c>
      <c r="L187" s="32">
        <f t="shared" si="42"/>
        <v>176.00000000000003</v>
      </c>
      <c r="M187" s="48">
        <v>486.4</v>
      </c>
      <c r="N187" s="22">
        <f t="shared" si="43"/>
        <v>1134.4000000000001</v>
      </c>
      <c r="O187" s="22"/>
      <c r="P187" s="22">
        <f t="shared" si="44"/>
        <v>945.59999999999991</v>
      </c>
      <c r="Q187" s="22">
        <f t="shared" si="37"/>
        <v>970.59999999999991</v>
      </c>
      <c r="R187" s="22">
        <f t="shared" si="38"/>
        <v>2446.4</v>
      </c>
      <c r="S187" s="22">
        <f t="shared" si="40"/>
        <v>15029.4</v>
      </c>
      <c r="T187" s="33" t="s">
        <v>41</v>
      </c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</row>
    <row r="188" spans="1:563" s="18" customFormat="1" x14ac:dyDescent="0.25">
      <c r="A188" s="38">
        <v>182</v>
      </c>
      <c r="B188" s="19" t="s">
        <v>1047</v>
      </c>
      <c r="C188" s="19" t="s">
        <v>859</v>
      </c>
      <c r="D188" s="19" t="s">
        <v>1100</v>
      </c>
      <c r="E188" s="19" t="s">
        <v>171</v>
      </c>
      <c r="F188" s="20" t="s">
        <v>863</v>
      </c>
      <c r="G188" s="21">
        <v>16000</v>
      </c>
      <c r="H188" s="19">
        <v>0</v>
      </c>
      <c r="I188" s="22">
        <v>25</v>
      </c>
      <c r="J188" s="49">
        <v>459.2</v>
      </c>
      <c r="K188" s="43">
        <f t="shared" si="41"/>
        <v>1136</v>
      </c>
      <c r="L188" s="32">
        <f t="shared" si="42"/>
        <v>176.00000000000003</v>
      </c>
      <c r="M188" s="48">
        <v>486.4</v>
      </c>
      <c r="N188" s="22">
        <f t="shared" si="43"/>
        <v>1134.4000000000001</v>
      </c>
      <c r="O188" s="22"/>
      <c r="P188" s="22">
        <f t="shared" si="44"/>
        <v>945.59999999999991</v>
      </c>
      <c r="Q188" s="22">
        <f t="shared" si="37"/>
        <v>970.59999999999991</v>
      </c>
      <c r="R188" s="22">
        <f t="shared" si="38"/>
        <v>2446.4</v>
      </c>
      <c r="S188" s="22">
        <f t="shared" si="40"/>
        <v>15029.4</v>
      </c>
      <c r="T188" s="33" t="s">
        <v>41</v>
      </c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</row>
    <row r="189" spans="1:563" s="9" customFormat="1" x14ac:dyDescent="0.25">
      <c r="A189" s="38">
        <v>183</v>
      </c>
      <c r="B189" s="19" t="s">
        <v>175</v>
      </c>
      <c r="C189" s="19" t="s">
        <v>859</v>
      </c>
      <c r="D189" s="19" t="s">
        <v>1098</v>
      </c>
      <c r="E189" s="19" t="s">
        <v>179</v>
      </c>
      <c r="F189" s="20" t="s">
        <v>868</v>
      </c>
      <c r="G189" s="21">
        <v>65000</v>
      </c>
      <c r="H189" s="21">
        <v>4427.58</v>
      </c>
      <c r="I189" s="22">
        <v>25</v>
      </c>
      <c r="J189" s="49">
        <v>1865.5</v>
      </c>
      <c r="K189" s="43">
        <f t="shared" si="41"/>
        <v>4615</v>
      </c>
      <c r="L189" s="32">
        <f t="shared" si="42"/>
        <v>715.00000000000011</v>
      </c>
      <c r="M189" s="48">
        <v>1976</v>
      </c>
      <c r="N189" s="22">
        <f t="shared" si="43"/>
        <v>4608.5</v>
      </c>
      <c r="O189" s="22"/>
      <c r="P189" s="22">
        <f t="shared" si="44"/>
        <v>3841.5</v>
      </c>
      <c r="Q189" s="22">
        <f t="shared" si="37"/>
        <v>8294.08</v>
      </c>
      <c r="R189" s="22">
        <f t="shared" si="38"/>
        <v>9938.5</v>
      </c>
      <c r="S189" s="22">
        <f t="shared" si="40"/>
        <v>56705.919999999998</v>
      </c>
      <c r="T189" s="33" t="s">
        <v>41</v>
      </c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</row>
    <row r="190" spans="1:563" s="9" customFormat="1" x14ac:dyDescent="0.25">
      <c r="A190" s="38">
        <v>184</v>
      </c>
      <c r="B190" s="19" t="s">
        <v>176</v>
      </c>
      <c r="C190" s="19" t="s">
        <v>860</v>
      </c>
      <c r="D190" s="19" t="s">
        <v>1098</v>
      </c>
      <c r="E190" s="19" t="s">
        <v>180</v>
      </c>
      <c r="F190" s="20" t="s">
        <v>867</v>
      </c>
      <c r="G190" s="21">
        <v>35000</v>
      </c>
      <c r="H190" s="19">
        <v>0</v>
      </c>
      <c r="I190" s="22">
        <v>25</v>
      </c>
      <c r="J190" s="49">
        <v>1004.5</v>
      </c>
      <c r="K190" s="43">
        <f t="shared" si="41"/>
        <v>2485</v>
      </c>
      <c r="L190" s="32">
        <f t="shared" si="42"/>
        <v>385.00000000000006</v>
      </c>
      <c r="M190" s="48">
        <v>1064</v>
      </c>
      <c r="N190" s="22">
        <f t="shared" si="43"/>
        <v>2481.5</v>
      </c>
      <c r="O190" s="22"/>
      <c r="P190" s="22">
        <f t="shared" si="44"/>
        <v>2068.5</v>
      </c>
      <c r="Q190" s="22">
        <f t="shared" si="37"/>
        <v>2093.5</v>
      </c>
      <c r="R190" s="22">
        <f t="shared" si="38"/>
        <v>5351.5</v>
      </c>
      <c r="S190" s="22">
        <f t="shared" si="40"/>
        <v>32906.5</v>
      </c>
      <c r="T190" s="33" t="s">
        <v>41</v>
      </c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</row>
    <row r="191" spans="1:563" s="9" customFormat="1" x14ac:dyDescent="0.25">
      <c r="A191" s="38">
        <v>185</v>
      </c>
      <c r="B191" s="19" t="s">
        <v>177</v>
      </c>
      <c r="C191" s="19" t="s">
        <v>859</v>
      </c>
      <c r="D191" s="19" t="s">
        <v>1098</v>
      </c>
      <c r="E191" s="19" t="s">
        <v>139</v>
      </c>
      <c r="F191" s="20" t="s">
        <v>867</v>
      </c>
      <c r="G191" s="21">
        <v>35000</v>
      </c>
      <c r="H191" s="19">
        <v>0</v>
      </c>
      <c r="I191" s="22">
        <v>25</v>
      </c>
      <c r="J191" s="49">
        <v>1004.5</v>
      </c>
      <c r="K191" s="43">
        <f t="shared" si="41"/>
        <v>2485</v>
      </c>
      <c r="L191" s="32">
        <f t="shared" si="42"/>
        <v>385.00000000000006</v>
      </c>
      <c r="M191" s="48">
        <v>1064</v>
      </c>
      <c r="N191" s="22">
        <f t="shared" si="43"/>
        <v>2481.5</v>
      </c>
      <c r="O191" s="22"/>
      <c r="P191" s="22">
        <f t="shared" si="44"/>
        <v>2068.5</v>
      </c>
      <c r="Q191" s="22">
        <f t="shared" si="37"/>
        <v>2093.5</v>
      </c>
      <c r="R191" s="22">
        <f t="shared" si="38"/>
        <v>5351.5</v>
      </c>
      <c r="S191" s="22">
        <f t="shared" si="40"/>
        <v>32906.5</v>
      </c>
      <c r="T191" s="33" t="s">
        <v>41</v>
      </c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</row>
    <row r="192" spans="1:563" s="9" customFormat="1" x14ac:dyDescent="0.25">
      <c r="A192" s="38">
        <v>186</v>
      </c>
      <c r="B192" s="19" t="s">
        <v>850</v>
      </c>
      <c r="C192" s="19" t="s">
        <v>860</v>
      </c>
      <c r="D192" s="19" t="s">
        <v>1099</v>
      </c>
      <c r="E192" s="19" t="s">
        <v>851</v>
      </c>
      <c r="F192" s="20" t="s">
        <v>867</v>
      </c>
      <c r="G192" s="21">
        <v>42000</v>
      </c>
      <c r="H192" s="19">
        <v>724.92</v>
      </c>
      <c r="I192" s="22">
        <v>25</v>
      </c>
      <c r="J192" s="49">
        <v>1205.4000000000001</v>
      </c>
      <c r="K192" s="43">
        <f t="shared" si="41"/>
        <v>2981.9999999999995</v>
      </c>
      <c r="L192" s="32">
        <f t="shared" si="42"/>
        <v>462.00000000000006</v>
      </c>
      <c r="M192" s="56">
        <v>1276.8</v>
      </c>
      <c r="N192" s="22">
        <f t="shared" si="43"/>
        <v>2977.8</v>
      </c>
      <c r="O192" s="22"/>
      <c r="P192" s="22">
        <f t="shared" si="44"/>
        <v>2482.1999999999998</v>
      </c>
      <c r="Q192" s="22">
        <f t="shared" si="37"/>
        <v>3232.12</v>
      </c>
      <c r="R192" s="22">
        <f t="shared" si="38"/>
        <v>6421.7999999999993</v>
      </c>
      <c r="S192" s="22">
        <f t="shared" si="40"/>
        <v>38767.879999999997</v>
      </c>
      <c r="T192" s="33" t="s">
        <v>41</v>
      </c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</row>
    <row r="193" spans="1:563" s="9" customFormat="1" x14ac:dyDescent="0.25">
      <c r="A193" s="38">
        <v>187</v>
      </c>
      <c r="B193" s="19" t="s">
        <v>1072</v>
      </c>
      <c r="C193" s="19" t="s">
        <v>860</v>
      </c>
      <c r="D193" s="19" t="s">
        <v>1099</v>
      </c>
      <c r="E193" s="19" t="s">
        <v>173</v>
      </c>
      <c r="F193" s="20" t="s">
        <v>867</v>
      </c>
      <c r="G193" s="21">
        <v>24000</v>
      </c>
      <c r="H193" s="19">
        <v>0</v>
      </c>
      <c r="I193" s="22">
        <v>25</v>
      </c>
      <c r="J193" s="49">
        <v>688.8</v>
      </c>
      <c r="K193" s="43">
        <f t="shared" si="41"/>
        <v>1703.9999999999998</v>
      </c>
      <c r="L193" s="32">
        <f t="shared" si="42"/>
        <v>264</v>
      </c>
      <c r="M193" s="56">
        <v>729.6</v>
      </c>
      <c r="N193" s="22">
        <f t="shared" si="43"/>
        <v>1701.6000000000001</v>
      </c>
      <c r="O193" s="22"/>
      <c r="P193" s="22">
        <f t="shared" si="44"/>
        <v>1418.4</v>
      </c>
      <c r="Q193" s="22">
        <f t="shared" si="37"/>
        <v>1443.4</v>
      </c>
      <c r="R193" s="22">
        <f t="shared" si="38"/>
        <v>3669.6</v>
      </c>
      <c r="S193" s="22">
        <f t="shared" si="40"/>
        <v>22556.6</v>
      </c>
      <c r="T193" s="33" t="s">
        <v>41</v>
      </c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</row>
    <row r="194" spans="1:563" s="9" customFormat="1" x14ac:dyDescent="0.25">
      <c r="A194" s="38">
        <v>188</v>
      </c>
      <c r="B194" s="19" t="s">
        <v>182</v>
      </c>
      <c r="C194" s="19" t="s">
        <v>860</v>
      </c>
      <c r="D194" s="19" t="s">
        <v>1099</v>
      </c>
      <c r="E194" s="19" t="s">
        <v>174</v>
      </c>
      <c r="F194" s="20" t="s">
        <v>863</v>
      </c>
      <c r="G194" s="21">
        <v>28350</v>
      </c>
      <c r="H194" s="19">
        <v>0</v>
      </c>
      <c r="I194" s="22">
        <v>25</v>
      </c>
      <c r="J194" s="49">
        <v>813.65</v>
      </c>
      <c r="K194" s="43">
        <f t="shared" si="41"/>
        <v>2012.85</v>
      </c>
      <c r="L194" s="32">
        <f t="shared" si="42"/>
        <v>311.85000000000002</v>
      </c>
      <c r="M194" s="48">
        <v>861.84</v>
      </c>
      <c r="N194" s="22">
        <f t="shared" si="43"/>
        <v>2010.0150000000001</v>
      </c>
      <c r="O194" s="22"/>
      <c r="P194" s="22">
        <f t="shared" si="44"/>
        <v>1675.49</v>
      </c>
      <c r="Q194" s="22">
        <f t="shared" si="37"/>
        <v>1700.49</v>
      </c>
      <c r="R194" s="22">
        <f t="shared" si="38"/>
        <v>4334.7150000000001</v>
      </c>
      <c r="S194" s="22">
        <f t="shared" si="40"/>
        <v>26649.51</v>
      </c>
      <c r="T194" s="33" t="s">
        <v>41</v>
      </c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</row>
    <row r="195" spans="1:563" s="9" customFormat="1" x14ac:dyDescent="0.25">
      <c r="A195" s="38">
        <v>189</v>
      </c>
      <c r="B195" s="19" t="s">
        <v>181</v>
      </c>
      <c r="C195" s="19" t="s">
        <v>860</v>
      </c>
      <c r="D195" s="19" t="s">
        <v>1099</v>
      </c>
      <c r="E195" s="19" t="s">
        <v>183</v>
      </c>
      <c r="F195" s="20" t="s">
        <v>868</v>
      </c>
      <c r="G195" s="21">
        <v>16000</v>
      </c>
      <c r="H195" s="19">
        <v>0</v>
      </c>
      <c r="I195" s="22">
        <v>25</v>
      </c>
      <c r="J195" s="49">
        <v>459.2</v>
      </c>
      <c r="K195" s="43">
        <f t="shared" si="41"/>
        <v>1136</v>
      </c>
      <c r="L195" s="32">
        <f t="shared" si="42"/>
        <v>176.00000000000003</v>
      </c>
      <c r="M195" s="48">
        <v>486.4</v>
      </c>
      <c r="N195" s="22">
        <f t="shared" si="43"/>
        <v>1134.4000000000001</v>
      </c>
      <c r="O195" s="22"/>
      <c r="P195" s="22">
        <f t="shared" si="44"/>
        <v>945.59999999999991</v>
      </c>
      <c r="Q195" s="22">
        <f t="shared" si="37"/>
        <v>970.59999999999991</v>
      </c>
      <c r="R195" s="22">
        <f t="shared" si="38"/>
        <v>2446.4</v>
      </c>
      <c r="S195" s="22">
        <f t="shared" si="40"/>
        <v>15029.4</v>
      </c>
      <c r="T195" s="33" t="s">
        <v>41</v>
      </c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</row>
    <row r="196" spans="1:563" s="9" customFormat="1" x14ac:dyDescent="0.25">
      <c r="A196" s="38">
        <v>190</v>
      </c>
      <c r="B196" s="19" t="s">
        <v>201</v>
      </c>
      <c r="C196" s="19" t="s">
        <v>860</v>
      </c>
      <c r="D196" s="19" t="s">
        <v>193</v>
      </c>
      <c r="E196" s="19" t="s">
        <v>204</v>
      </c>
      <c r="F196" s="20" t="s">
        <v>863</v>
      </c>
      <c r="G196" s="21">
        <v>25000</v>
      </c>
      <c r="H196" s="19">
        <v>0</v>
      </c>
      <c r="I196" s="22">
        <v>25</v>
      </c>
      <c r="J196" s="49">
        <v>717.5</v>
      </c>
      <c r="K196" s="43">
        <f t="shared" si="41"/>
        <v>1774.9999999999998</v>
      </c>
      <c r="L196" s="32">
        <f t="shared" si="42"/>
        <v>275</v>
      </c>
      <c r="M196" s="48">
        <v>760</v>
      </c>
      <c r="N196" s="22">
        <f t="shared" si="43"/>
        <v>1772.5000000000002</v>
      </c>
      <c r="O196" s="22"/>
      <c r="P196" s="22">
        <f t="shared" si="44"/>
        <v>1477.5</v>
      </c>
      <c r="Q196" s="22">
        <f t="shared" si="37"/>
        <v>1502.5</v>
      </c>
      <c r="R196" s="22">
        <f t="shared" si="38"/>
        <v>3822.5</v>
      </c>
      <c r="S196" s="22">
        <f t="shared" si="40"/>
        <v>23497.5</v>
      </c>
      <c r="T196" s="33" t="s">
        <v>41</v>
      </c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</row>
    <row r="197" spans="1:563" s="11" customFormat="1" ht="16.5" x14ac:dyDescent="0.25">
      <c r="A197" s="38">
        <v>191</v>
      </c>
      <c r="B197" s="24" t="s">
        <v>844</v>
      </c>
      <c r="C197" s="24" t="s">
        <v>859</v>
      </c>
      <c r="D197" s="19" t="s">
        <v>193</v>
      </c>
      <c r="E197" s="24" t="s">
        <v>64</v>
      </c>
      <c r="F197" s="25" t="s">
        <v>867</v>
      </c>
      <c r="G197" s="26">
        <v>30000</v>
      </c>
      <c r="H197" s="19">
        <v>0</v>
      </c>
      <c r="I197" s="22">
        <v>25</v>
      </c>
      <c r="J197" s="53">
        <v>861</v>
      </c>
      <c r="K197" s="43">
        <f t="shared" si="41"/>
        <v>2130</v>
      </c>
      <c r="L197" s="32">
        <f t="shared" si="42"/>
        <v>330.00000000000006</v>
      </c>
      <c r="M197" s="48">
        <v>912</v>
      </c>
      <c r="N197" s="22">
        <f t="shared" si="43"/>
        <v>2127</v>
      </c>
      <c r="O197" s="27"/>
      <c r="P197" s="22">
        <f t="shared" si="44"/>
        <v>1773</v>
      </c>
      <c r="Q197" s="22">
        <f t="shared" si="37"/>
        <v>1798</v>
      </c>
      <c r="R197" s="22">
        <f t="shared" si="38"/>
        <v>4587</v>
      </c>
      <c r="S197" s="22">
        <f t="shared" si="40"/>
        <v>28202</v>
      </c>
      <c r="T197" s="33" t="s">
        <v>41</v>
      </c>
      <c r="U197" s="133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  <c r="CC197" s="79"/>
      <c r="CD197" s="79"/>
      <c r="CE197" s="79"/>
      <c r="CF197" s="79"/>
      <c r="CG197" s="79"/>
      <c r="CH197" s="79"/>
      <c r="CI197" s="79"/>
      <c r="CJ197" s="79"/>
      <c r="CK197" s="79"/>
      <c r="CL197" s="79"/>
      <c r="CM197" s="79"/>
      <c r="CN197" s="79"/>
      <c r="CO197" s="79"/>
      <c r="CP197" s="79"/>
      <c r="CQ197" s="79"/>
      <c r="CR197" s="79"/>
      <c r="CS197" s="79"/>
      <c r="CT197" s="79"/>
      <c r="CU197" s="79"/>
      <c r="CV197" s="79"/>
      <c r="CW197" s="79"/>
      <c r="CX197" s="79"/>
      <c r="CY197" s="79"/>
      <c r="CZ197" s="79"/>
      <c r="DA197" s="79"/>
      <c r="DB197" s="79"/>
      <c r="DC197" s="79"/>
      <c r="DD197" s="79"/>
      <c r="DE197" s="79"/>
      <c r="DF197" s="79"/>
      <c r="DG197" s="79"/>
      <c r="DH197" s="79"/>
      <c r="DI197" s="79"/>
      <c r="DJ197" s="79"/>
      <c r="DK197" s="79"/>
      <c r="DL197" s="79"/>
      <c r="DM197" s="79"/>
      <c r="DN197" s="79"/>
      <c r="DO197" s="79"/>
      <c r="DP197" s="79"/>
      <c r="DQ197" s="79"/>
      <c r="DR197" s="79"/>
      <c r="DS197" s="79"/>
      <c r="DT197" s="79"/>
      <c r="DU197" s="79"/>
      <c r="DV197" s="79"/>
      <c r="DW197" s="79"/>
      <c r="DX197" s="79"/>
      <c r="DY197" s="79"/>
      <c r="DZ197" s="79"/>
      <c r="EA197" s="79"/>
      <c r="EB197" s="79"/>
      <c r="EC197" s="79"/>
      <c r="ED197" s="79"/>
      <c r="EE197" s="79"/>
      <c r="EF197" s="79"/>
      <c r="EG197" s="79"/>
      <c r="EH197" s="79"/>
      <c r="EI197" s="79"/>
      <c r="EJ197" s="79"/>
      <c r="EK197" s="79"/>
      <c r="EL197" s="79"/>
      <c r="EM197" s="79"/>
      <c r="EN197" s="79"/>
      <c r="EO197" s="79"/>
      <c r="EP197" s="79"/>
      <c r="EQ197" s="79"/>
      <c r="ER197" s="79"/>
      <c r="ES197" s="79"/>
      <c r="ET197" s="79"/>
      <c r="EU197" s="79"/>
      <c r="EV197" s="79"/>
      <c r="EW197" s="79"/>
      <c r="EX197" s="79"/>
      <c r="EY197" s="79"/>
      <c r="EZ197" s="79"/>
      <c r="FA197" s="79"/>
      <c r="FB197" s="79"/>
      <c r="FC197" s="79"/>
      <c r="FD197" s="79"/>
      <c r="FE197" s="79"/>
      <c r="FF197" s="79"/>
      <c r="FG197" s="79"/>
      <c r="FH197" s="79"/>
      <c r="FI197" s="79"/>
      <c r="FJ197" s="79"/>
      <c r="FK197" s="79"/>
      <c r="FL197" s="79"/>
      <c r="FM197" s="79"/>
      <c r="FN197" s="79"/>
      <c r="FO197" s="79"/>
      <c r="FP197" s="79"/>
      <c r="FQ197" s="79"/>
      <c r="FR197" s="79"/>
      <c r="FS197" s="79"/>
      <c r="FT197" s="79"/>
      <c r="FU197" s="79"/>
      <c r="FV197" s="79"/>
      <c r="FW197" s="79"/>
      <c r="FX197" s="79"/>
      <c r="FY197" s="79"/>
      <c r="FZ197" s="79"/>
      <c r="GA197" s="79"/>
      <c r="GB197" s="79"/>
      <c r="GC197" s="79"/>
      <c r="GD197" s="79"/>
      <c r="GE197" s="79"/>
      <c r="GF197" s="79"/>
      <c r="GG197" s="79"/>
      <c r="GH197" s="79"/>
      <c r="GI197" s="79"/>
      <c r="GJ197" s="79"/>
      <c r="GK197" s="79"/>
      <c r="GL197" s="79"/>
      <c r="GM197" s="79"/>
      <c r="GN197" s="79"/>
      <c r="GO197" s="79"/>
      <c r="GP197" s="79"/>
      <c r="GQ197" s="79"/>
      <c r="GR197" s="79"/>
      <c r="GS197" s="79"/>
      <c r="GT197" s="79"/>
      <c r="GU197" s="79"/>
      <c r="GV197" s="79"/>
      <c r="GW197" s="79"/>
      <c r="GX197" s="79"/>
      <c r="GY197" s="79"/>
      <c r="GZ197" s="79"/>
      <c r="HA197" s="79"/>
      <c r="HB197" s="79"/>
      <c r="HC197" s="79"/>
      <c r="HD197" s="79"/>
      <c r="HE197" s="79"/>
      <c r="HF197" s="79"/>
      <c r="HG197" s="79"/>
      <c r="HH197" s="79"/>
      <c r="HI197" s="79"/>
      <c r="HJ197" s="79"/>
      <c r="HK197" s="79"/>
      <c r="HL197" s="79"/>
      <c r="HM197" s="79"/>
      <c r="HN197" s="79"/>
      <c r="HO197" s="79"/>
      <c r="HP197" s="79"/>
      <c r="HQ197" s="79"/>
      <c r="HR197" s="79"/>
      <c r="HS197" s="79"/>
      <c r="HT197" s="79"/>
      <c r="HU197" s="79"/>
      <c r="HV197" s="79"/>
      <c r="HW197" s="79"/>
      <c r="HX197" s="79"/>
      <c r="HY197" s="79"/>
      <c r="HZ197" s="79"/>
      <c r="IA197" s="79"/>
      <c r="IB197" s="79"/>
      <c r="IC197" s="79"/>
      <c r="ID197" s="79"/>
      <c r="IE197" s="79"/>
      <c r="IF197" s="79"/>
      <c r="IG197" s="79"/>
      <c r="IH197" s="79"/>
      <c r="II197" s="79"/>
      <c r="IJ197" s="79"/>
      <c r="IK197" s="79"/>
      <c r="IL197" s="79"/>
      <c r="IM197" s="79"/>
      <c r="IN197" s="79"/>
      <c r="IO197" s="79"/>
      <c r="IP197" s="79"/>
      <c r="IQ197" s="79"/>
      <c r="IR197" s="79"/>
      <c r="IS197" s="79"/>
      <c r="IT197" s="79"/>
      <c r="IU197" s="79"/>
      <c r="IV197" s="79"/>
      <c r="IW197" s="79"/>
      <c r="IX197" s="79"/>
      <c r="IY197" s="79"/>
      <c r="IZ197" s="79"/>
      <c r="JA197" s="79"/>
      <c r="JB197" s="79"/>
      <c r="JC197" s="79"/>
      <c r="JD197" s="79"/>
      <c r="JE197" s="79"/>
      <c r="JF197" s="79"/>
      <c r="JG197" s="79"/>
      <c r="JH197" s="79"/>
      <c r="JI197" s="79"/>
      <c r="JJ197" s="79"/>
      <c r="JK197" s="79"/>
      <c r="JL197" s="79"/>
      <c r="JM197" s="79"/>
      <c r="JN197" s="79"/>
      <c r="JO197" s="79"/>
      <c r="JP197" s="79"/>
      <c r="JQ197" s="79"/>
      <c r="JR197" s="79"/>
      <c r="JS197" s="79"/>
      <c r="JT197" s="79"/>
      <c r="JU197" s="79"/>
      <c r="JV197" s="79"/>
      <c r="JW197" s="79"/>
      <c r="JX197" s="79"/>
      <c r="JY197" s="79"/>
      <c r="JZ197" s="79"/>
      <c r="KA197" s="79"/>
      <c r="KB197" s="79"/>
      <c r="KC197" s="79"/>
      <c r="KD197" s="79"/>
      <c r="KE197" s="79"/>
      <c r="KF197" s="79"/>
      <c r="KG197" s="79"/>
      <c r="KH197" s="79"/>
      <c r="KI197" s="79"/>
      <c r="KJ197" s="79"/>
      <c r="KK197" s="79"/>
      <c r="KL197" s="79"/>
      <c r="KM197" s="79"/>
      <c r="KN197" s="79"/>
      <c r="KO197" s="79"/>
      <c r="KP197" s="79"/>
      <c r="KQ197" s="79"/>
      <c r="KR197" s="79"/>
      <c r="KS197" s="79"/>
      <c r="KT197" s="79"/>
      <c r="KU197" s="79"/>
      <c r="KV197" s="79"/>
      <c r="KW197" s="79"/>
      <c r="KX197" s="79"/>
      <c r="KY197" s="79"/>
      <c r="KZ197" s="79"/>
      <c r="LA197" s="79"/>
      <c r="LB197" s="79"/>
      <c r="LC197" s="79"/>
      <c r="LD197" s="79"/>
      <c r="LE197" s="79"/>
      <c r="LF197" s="79"/>
      <c r="LG197" s="79"/>
      <c r="LH197" s="79"/>
      <c r="LI197" s="79"/>
      <c r="LJ197" s="79"/>
      <c r="LK197" s="79"/>
      <c r="LL197" s="79"/>
      <c r="LM197" s="79"/>
      <c r="LN197" s="79"/>
      <c r="LO197" s="79"/>
      <c r="LP197" s="79"/>
      <c r="LQ197" s="79"/>
      <c r="LR197" s="79"/>
      <c r="LS197" s="79"/>
      <c r="LT197" s="79"/>
      <c r="LU197" s="79"/>
      <c r="LV197" s="79"/>
      <c r="LW197" s="79"/>
      <c r="LX197" s="79"/>
      <c r="LY197" s="79"/>
      <c r="LZ197" s="79"/>
      <c r="MA197" s="79"/>
      <c r="MB197" s="79"/>
      <c r="MC197" s="79"/>
      <c r="MD197" s="79"/>
      <c r="ME197" s="79"/>
      <c r="MF197" s="79"/>
      <c r="MG197" s="79"/>
      <c r="MH197" s="79"/>
      <c r="MI197" s="79"/>
      <c r="MJ197" s="79"/>
      <c r="MK197" s="79"/>
      <c r="ML197" s="79"/>
      <c r="MM197" s="79"/>
      <c r="MN197" s="79"/>
      <c r="MO197" s="79"/>
      <c r="MP197" s="79"/>
      <c r="MQ197" s="79"/>
      <c r="MR197" s="79"/>
      <c r="MS197" s="79"/>
      <c r="MT197" s="79"/>
      <c r="MU197" s="79"/>
      <c r="MV197" s="79"/>
      <c r="MW197" s="79"/>
      <c r="MX197" s="79"/>
      <c r="MY197" s="79"/>
      <c r="MZ197" s="79"/>
      <c r="NA197" s="79"/>
      <c r="NB197" s="79"/>
      <c r="NC197" s="79"/>
      <c r="ND197" s="79"/>
      <c r="NE197" s="79"/>
      <c r="NF197" s="79"/>
      <c r="NG197" s="79"/>
      <c r="NH197" s="79"/>
      <c r="NI197" s="79"/>
      <c r="NJ197" s="79"/>
      <c r="NK197" s="79"/>
      <c r="NL197" s="79"/>
      <c r="NM197" s="79"/>
      <c r="NN197" s="79"/>
      <c r="NO197" s="79"/>
      <c r="NP197" s="79"/>
      <c r="NQ197" s="79"/>
      <c r="NR197" s="79"/>
      <c r="NS197" s="79"/>
      <c r="NT197" s="79"/>
      <c r="NU197" s="79"/>
      <c r="NV197" s="79"/>
      <c r="NW197" s="79"/>
      <c r="NX197" s="79"/>
      <c r="NY197" s="79"/>
      <c r="NZ197" s="79"/>
      <c r="OA197" s="79"/>
      <c r="OB197" s="79"/>
      <c r="OC197" s="79"/>
      <c r="OD197" s="79"/>
      <c r="OE197" s="79"/>
      <c r="OF197" s="79"/>
      <c r="OG197" s="79"/>
      <c r="OH197" s="79"/>
      <c r="OI197" s="79"/>
      <c r="OJ197" s="79"/>
      <c r="OK197" s="79"/>
      <c r="OL197" s="79"/>
      <c r="OM197" s="79"/>
      <c r="ON197" s="79"/>
      <c r="OO197" s="79"/>
      <c r="OP197" s="79"/>
      <c r="OQ197" s="79"/>
      <c r="OR197" s="79"/>
      <c r="OS197" s="79"/>
      <c r="OT197" s="79"/>
      <c r="OU197" s="79"/>
      <c r="OV197" s="79"/>
      <c r="OW197" s="79"/>
      <c r="OX197" s="79"/>
      <c r="OY197" s="79"/>
      <c r="OZ197" s="79"/>
      <c r="PA197" s="79"/>
      <c r="PB197" s="79"/>
      <c r="PC197" s="79"/>
      <c r="PD197" s="79"/>
      <c r="PE197" s="79"/>
      <c r="PF197" s="79"/>
      <c r="PG197" s="79"/>
      <c r="PH197" s="79"/>
      <c r="PI197" s="79"/>
      <c r="PJ197" s="79"/>
      <c r="PK197" s="79"/>
      <c r="PL197" s="79"/>
      <c r="PM197" s="79"/>
      <c r="PN197" s="79"/>
      <c r="PO197" s="79"/>
      <c r="PP197" s="79"/>
      <c r="PQ197" s="79"/>
      <c r="PR197" s="79"/>
      <c r="PS197" s="79"/>
      <c r="PT197" s="79"/>
      <c r="PU197" s="79"/>
      <c r="PV197" s="79"/>
      <c r="PW197" s="79"/>
      <c r="PX197" s="79"/>
      <c r="PY197" s="79"/>
      <c r="PZ197" s="79"/>
      <c r="QA197" s="79"/>
      <c r="QB197" s="79"/>
      <c r="QC197" s="79"/>
      <c r="QD197" s="79"/>
      <c r="QE197" s="79"/>
      <c r="QF197" s="79"/>
      <c r="QG197" s="79"/>
      <c r="QH197" s="79"/>
      <c r="QI197" s="79"/>
      <c r="QJ197" s="79"/>
      <c r="QK197" s="79"/>
      <c r="QL197" s="79"/>
      <c r="QM197" s="79"/>
      <c r="QN197" s="79"/>
      <c r="QO197" s="79"/>
      <c r="QP197" s="79"/>
      <c r="QQ197" s="79"/>
      <c r="QR197" s="79"/>
      <c r="QS197" s="79"/>
      <c r="QT197" s="79"/>
      <c r="QU197" s="79"/>
      <c r="QV197" s="79"/>
      <c r="QW197" s="79"/>
      <c r="QX197" s="79"/>
      <c r="QY197" s="79"/>
      <c r="QZ197" s="79"/>
      <c r="RA197" s="79"/>
      <c r="RB197" s="79"/>
      <c r="RC197" s="79"/>
      <c r="RD197" s="79"/>
      <c r="RE197" s="79"/>
      <c r="RF197" s="79"/>
      <c r="RG197" s="79"/>
      <c r="RH197" s="79"/>
      <c r="RI197" s="79"/>
      <c r="RJ197" s="79"/>
      <c r="RK197" s="79"/>
      <c r="RL197" s="79"/>
      <c r="RM197" s="79"/>
      <c r="RN197" s="79"/>
      <c r="RO197" s="79"/>
      <c r="RP197" s="79"/>
      <c r="RQ197" s="79"/>
      <c r="RR197" s="79"/>
      <c r="RS197" s="79"/>
      <c r="RT197" s="79"/>
      <c r="RU197" s="79"/>
      <c r="RV197" s="79"/>
      <c r="RW197" s="79"/>
      <c r="RX197" s="79"/>
      <c r="RY197" s="79"/>
      <c r="RZ197" s="79"/>
      <c r="SA197" s="79"/>
      <c r="SB197" s="79"/>
      <c r="SC197" s="79"/>
      <c r="SD197" s="79"/>
      <c r="SE197" s="79"/>
      <c r="SF197" s="79"/>
      <c r="SG197" s="79"/>
      <c r="SH197" s="79"/>
      <c r="SI197" s="79"/>
      <c r="SJ197" s="79"/>
      <c r="SK197" s="79"/>
      <c r="SL197" s="79"/>
      <c r="SM197" s="79"/>
      <c r="SN197" s="79"/>
      <c r="SO197" s="79"/>
      <c r="SP197" s="79"/>
      <c r="SQ197" s="79"/>
      <c r="SR197" s="79"/>
      <c r="SS197" s="79"/>
      <c r="ST197" s="79"/>
      <c r="SU197" s="79"/>
      <c r="SV197" s="79"/>
      <c r="SW197" s="79"/>
      <c r="SX197" s="79"/>
      <c r="SY197" s="79"/>
      <c r="SZ197" s="79"/>
      <c r="TA197" s="79"/>
      <c r="TB197" s="79"/>
      <c r="TC197" s="79"/>
      <c r="TD197" s="79"/>
      <c r="TE197" s="79"/>
      <c r="TF197" s="79"/>
      <c r="TG197" s="79"/>
      <c r="TH197" s="79"/>
      <c r="TI197" s="79"/>
      <c r="TJ197" s="79"/>
      <c r="TK197" s="79"/>
      <c r="TL197" s="79"/>
      <c r="TM197" s="79"/>
      <c r="TN197" s="79"/>
      <c r="TO197" s="79"/>
      <c r="TP197" s="79"/>
      <c r="TQ197" s="79"/>
      <c r="TR197" s="79"/>
      <c r="TS197" s="79"/>
      <c r="TT197" s="79"/>
      <c r="TU197" s="79"/>
      <c r="TV197" s="79"/>
      <c r="TW197" s="79"/>
      <c r="TX197" s="79"/>
      <c r="TY197" s="79"/>
      <c r="TZ197" s="79"/>
      <c r="UA197" s="79"/>
      <c r="UB197" s="79"/>
      <c r="UC197" s="79"/>
      <c r="UD197" s="79"/>
      <c r="UE197" s="79"/>
      <c r="UF197" s="79"/>
      <c r="UG197" s="79"/>
      <c r="UH197" s="79"/>
      <c r="UI197" s="79"/>
      <c r="UJ197" s="79"/>
      <c r="UK197" s="79"/>
      <c r="UL197" s="79"/>
      <c r="UM197" s="79"/>
      <c r="UN197" s="79"/>
      <c r="UO197" s="79"/>
      <c r="UP197" s="79"/>
      <c r="UQ197" s="79"/>
    </row>
    <row r="198" spans="1:563" s="17" customFormat="1" x14ac:dyDescent="0.25">
      <c r="A198" s="38">
        <v>192</v>
      </c>
      <c r="B198" s="19" t="s">
        <v>842</v>
      </c>
      <c r="C198" s="19" t="s">
        <v>860</v>
      </c>
      <c r="D198" s="19" t="s">
        <v>193</v>
      </c>
      <c r="E198" s="19" t="s">
        <v>64</v>
      </c>
      <c r="F198" s="20" t="s">
        <v>863</v>
      </c>
      <c r="G198" s="21">
        <v>30000</v>
      </c>
      <c r="H198" s="19">
        <v>0</v>
      </c>
      <c r="I198" s="22">
        <v>25</v>
      </c>
      <c r="J198" s="49">
        <v>861</v>
      </c>
      <c r="K198" s="43">
        <f t="shared" si="41"/>
        <v>2130</v>
      </c>
      <c r="L198" s="32">
        <f t="shared" si="42"/>
        <v>330.00000000000006</v>
      </c>
      <c r="M198" s="56">
        <v>912</v>
      </c>
      <c r="N198" s="22">
        <f t="shared" si="43"/>
        <v>2127</v>
      </c>
      <c r="O198" s="22"/>
      <c r="P198" s="22">
        <f t="shared" si="44"/>
        <v>1773</v>
      </c>
      <c r="Q198" s="22">
        <f t="shared" si="37"/>
        <v>1798</v>
      </c>
      <c r="R198" s="22">
        <f t="shared" si="38"/>
        <v>4587</v>
      </c>
      <c r="S198" s="22">
        <v>17240.73</v>
      </c>
      <c r="T198" s="33" t="s">
        <v>41</v>
      </c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</row>
    <row r="199" spans="1:563" s="9" customFormat="1" x14ac:dyDescent="0.25">
      <c r="A199" s="38">
        <v>193</v>
      </c>
      <c r="B199" s="19" t="s">
        <v>194</v>
      </c>
      <c r="C199" s="19" t="s">
        <v>860</v>
      </c>
      <c r="D199" s="19" t="s">
        <v>193</v>
      </c>
      <c r="E199" s="19" t="s">
        <v>203</v>
      </c>
      <c r="F199" s="20" t="s">
        <v>863</v>
      </c>
      <c r="G199" s="21">
        <v>24000</v>
      </c>
      <c r="H199" s="19">
        <v>0</v>
      </c>
      <c r="I199" s="22">
        <v>25</v>
      </c>
      <c r="J199" s="49">
        <v>688.8</v>
      </c>
      <c r="K199" s="43">
        <f t="shared" si="41"/>
        <v>1703.9999999999998</v>
      </c>
      <c r="L199" s="32">
        <f t="shared" si="42"/>
        <v>264</v>
      </c>
      <c r="M199" s="48">
        <v>729.6</v>
      </c>
      <c r="N199" s="22">
        <f t="shared" si="43"/>
        <v>1701.6000000000001</v>
      </c>
      <c r="O199" s="22"/>
      <c r="P199" s="22">
        <f t="shared" si="44"/>
        <v>1418.4</v>
      </c>
      <c r="Q199" s="22">
        <f t="shared" ref="Q199:Q262" si="45">+H199+I199+J199+M199+O199</f>
        <v>1443.4</v>
      </c>
      <c r="R199" s="22">
        <f t="shared" ref="R199:R262" si="46">+K199+L199+N199</f>
        <v>3669.6</v>
      </c>
      <c r="S199" s="22">
        <f t="shared" ref="S199:S231" si="47">+G199-Q199</f>
        <v>22556.6</v>
      </c>
      <c r="T199" s="33" t="s">
        <v>41</v>
      </c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</row>
    <row r="200" spans="1:563" s="9" customFormat="1" x14ac:dyDescent="0.25">
      <c r="A200" s="38">
        <v>194</v>
      </c>
      <c r="B200" s="19" t="s">
        <v>840</v>
      </c>
      <c r="C200" s="19" t="s">
        <v>860</v>
      </c>
      <c r="D200" s="19" t="s">
        <v>193</v>
      </c>
      <c r="E200" s="19" t="s">
        <v>98</v>
      </c>
      <c r="F200" s="20" t="s">
        <v>863</v>
      </c>
      <c r="G200" s="21">
        <v>25000</v>
      </c>
      <c r="H200" s="19">
        <v>0</v>
      </c>
      <c r="I200" s="22">
        <v>25</v>
      </c>
      <c r="J200" s="49">
        <v>717.5</v>
      </c>
      <c r="K200" s="43">
        <f t="shared" si="41"/>
        <v>1774.9999999999998</v>
      </c>
      <c r="L200" s="32">
        <f t="shared" si="42"/>
        <v>275</v>
      </c>
      <c r="M200" s="48">
        <v>760</v>
      </c>
      <c r="N200" s="22">
        <f t="shared" si="43"/>
        <v>1772.5000000000002</v>
      </c>
      <c r="O200" s="22"/>
      <c r="P200" s="22">
        <f t="shared" si="44"/>
        <v>1477.5</v>
      </c>
      <c r="Q200" s="22">
        <f t="shared" si="45"/>
        <v>1502.5</v>
      </c>
      <c r="R200" s="22">
        <f t="shared" si="46"/>
        <v>3822.5</v>
      </c>
      <c r="S200" s="22">
        <f t="shared" si="47"/>
        <v>23497.5</v>
      </c>
      <c r="T200" s="33" t="s">
        <v>41</v>
      </c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</row>
    <row r="201" spans="1:563" s="9" customFormat="1" x14ac:dyDescent="0.25">
      <c r="A201" s="38">
        <v>195</v>
      </c>
      <c r="B201" s="19" t="s">
        <v>944</v>
      </c>
      <c r="C201" s="19" t="s">
        <v>860</v>
      </c>
      <c r="D201" s="19" t="s">
        <v>193</v>
      </c>
      <c r="E201" s="19" t="s">
        <v>101</v>
      </c>
      <c r="F201" s="20" t="s">
        <v>863</v>
      </c>
      <c r="G201" s="21">
        <v>24000</v>
      </c>
      <c r="H201" s="19">
        <v>0</v>
      </c>
      <c r="I201" s="22">
        <v>25</v>
      </c>
      <c r="J201" s="49">
        <v>688.8</v>
      </c>
      <c r="K201" s="43">
        <f t="shared" si="41"/>
        <v>1703.9999999999998</v>
      </c>
      <c r="L201" s="32">
        <f t="shared" si="42"/>
        <v>264</v>
      </c>
      <c r="M201" s="48">
        <v>729.6</v>
      </c>
      <c r="N201" s="22">
        <f t="shared" si="43"/>
        <v>1701.6000000000001</v>
      </c>
      <c r="O201" s="22"/>
      <c r="P201" s="22">
        <f t="shared" si="44"/>
        <v>1418.4</v>
      </c>
      <c r="Q201" s="22">
        <f t="shared" si="45"/>
        <v>1443.4</v>
      </c>
      <c r="R201" s="22">
        <f t="shared" si="46"/>
        <v>3669.6</v>
      </c>
      <c r="S201" s="22">
        <f t="shared" si="47"/>
        <v>22556.6</v>
      </c>
      <c r="T201" s="33" t="s">
        <v>41</v>
      </c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</row>
    <row r="202" spans="1:563" s="9" customFormat="1" x14ac:dyDescent="0.25">
      <c r="A202" s="38">
        <v>196</v>
      </c>
      <c r="B202" s="19" t="s">
        <v>199</v>
      </c>
      <c r="C202" s="19" t="s">
        <v>860</v>
      </c>
      <c r="D202" s="19" t="s">
        <v>193</v>
      </c>
      <c r="E202" s="19" t="s">
        <v>39</v>
      </c>
      <c r="F202" s="20" t="s">
        <v>863</v>
      </c>
      <c r="G202" s="21">
        <v>24000</v>
      </c>
      <c r="H202" s="19">
        <v>0</v>
      </c>
      <c r="I202" s="22">
        <v>25</v>
      </c>
      <c r="J202" s="49">
        <v>688.8</v>
      </c>
      <c r="K202" s="43">
        <f t="shared" si="41"/>
        <v>1703.9999999999998</v>
      </c>
      <c r="L202" s="32">
        <f t="shared" si="42"/>
        <v>264</v>
      </c>
      <c r="M202" s="48">
        <v>729.6</v>
      </c>
      <c r="N202" s="22">
        <f t="shared" si="43"/>
        <v>1701.6000000000001</v>
      </c>
      <c r="O202" s="22"/>
      <c r="P202" s="22">
        <f t="shared" si="44"/>
        <v>1418.4</v>
      </c>
      <c r="Q202" s="22">
        <f t="shared" si="45"/>
        <v>1443.4</v>
      </c>
      <c r="R202" s="22">
        <f t="shared" si="46"/>
        <v>3669.6</v>
      </c>
      <c r="S202" s="22">
        <f t="shared" si="47"/>
        <v>22556.6</v>
      </c>
      <c r="T202" s="33" t="s">
        <v>41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</row>
    <row r="203" spans="1:563" s="9" customFormat="1" x14ac:dyDescent="0.25">
      <c r="A203" s="38">
        <v>197</v>
      </c>
      <c r="B203" s="19" t="s">
        <v>87</v>
      </c>
      <c r="C203" s="19" t="s">
        <v>860</v>
      </c>
      <c r="D203" s="19" t="s">
        <v>193</v>
      </c>
      <c r="E203" s="19" t="s">
        <v>101</v>
      </c>
      <c r="F203" s="20" t="s">
        <v>863</v>
      </c>
      <c r="G203" s="21">
        <v>25200</v>
      </c>
      <c r="H203" s="19">
        <v>0</v>
      </c>
      <c r="I203" s="22">
        <v>25</v>
      </c>
      <c r="J203" s="49">
        <v>723.24</v>
      </c>
      <c r="K203" s="43">
        <f t="shared" si="41"/>
        <v>1789.1999999999998</v>
      </c>
      <c r="L203" s="32">
        <f t="shared" si="42"/>
        <v>277.20000000000005</v>
      </c>
      <c r="M203" s="48">
        <v>766.08</v>
      </c>
      <c r="N203" s="22">
        <f t="shared" si="43"/>
        <v>1786.68</v>
      </c>
      <c r="O203" s="22"/>
      <c r="P203" s="22">
        <f t="shared" si="44"/>
        <v>1489.3200000000002</v>
      </c>
      <c r="Q203" s="22">
        <f t="shared" si="45"/>
        <v>1514.3200000000002</v>
      </c>
      <c r="R203" s="22">
        <f t="shared" si="46"/>
        <v>3853.08</v>
      </c>
      <c r="S203" s="22">
        <f t="shared" si="47"/>
        <v>23685.68</v>
      </c>
      <c r="T203" s="33" t="s">
        <v>41</v>
      </c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</row>
    <row r="204" spans="1:563" s="9" customFormat="1" x14ac:dyDescent="0.25">
      <c r="A204" s="38">
        <v>198</v>
      </c>
      <c r="B204" s="19" t="s">
        <v>33</v>
      </c>
      <c r="C204" s="19" t="s">
        <v>860</v>
      </c>
      <c r="D204" s="19" t="s">
        <v>193</v>
      </c>
      <c r="E204" s="19" t="s">
        <v>39</v>
      </c>
      <c r="F204" s="20" t="s">
        <v>868</v>
      </c>
      <c r="G204" s="21">
        <v>24000</v>
      </c>
      <c r="H204" s="19">
        <v>0</v>
      </c>
      <c r="I204" s="22">
        <v>25</v>
      </c>
      <c r="J204" s="49">
        <v>688.8</v>
      </c>
      <c r="K204" s="43">
        <f t="shared" si="41"/>
        <v>1703.9999999999998</v>
      </c>
      <c r="L204" s="32">
        <f t="shared" si="42"/>
        <v>264</v>
      </c>
      <c r="M204" s="48">
        <v>729.6</v>
      </c>
      <c r="N204" s="22">
        <f t="shared" si="43"/>
        <v>1701.6000000000001</v>
      </c>
      <c r="O204" s="22"/>
      <c r="P204" s="22">
        <f t="shared" si="44"/>
        <v>1418.4</v>
      </c>
      <c r="Q204" s="22">
        <f t="shared" si="45"/>
        <v>1443.4</v>
      </c>
      <c r="R204" s="22">
        <f t="shared" si="46"/>
        <v>3669.6</v>
      </c>
      <c r="S204" s="22">
        <f t="shared" si="47"/>
        <v>22556.6</v>
      </c>
      <c r="T204" s="33" t="s">
        <v>41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</row>
    <row r="205" spans="1:563" s="9" customFormat="1" x14ac:dyDescent="0.25">
      <c r="A205" s="38">
        <v>199</v>
      </c>
      <c r="B205" s="19" t="s">
        <v>841</v>
      </c>
      <c r="C205" s="19" t="s">
        <v>860</v>
      </c>
      <c r="D205" s="19" t="s">
        <v>193</v>
      </c>
      <c r="E205" s="19" t="s">
        <v>39</v>
      </c>
      <c r="F205" s="20" t="s">
        <v>863</v>
      </c>
      <c r="G205" s="21">
        <v>24000</v>
      </c>
      <c r="H205" s="19">
        <v>0</v>
      </c>
      <c r="I205" s="22">
        <v>25</v>
      </c>
      <c r="J205" s="49">
        <v>688.8</v>
      </c>
      <c r="K205" s="43">
        <f t="shared" si="41"/>
        <v>1703.9999999999998</v>
      </c>
      <c r="L205" s="32">
        <f t="shared" si="42"/>
        <v>264</v>
      </c>
      <c r="M205" s="56">
        <v>729.6</v>
      </c>
      <c r="N205" s="22">
        <f t="shared" si="43"/>
        <v>1701.6000000000001</v>
      </c>
      <c r="O205" s="22"/>
      <c r="P205" s="22">
        <f t="shared" si="44"/>
        <v>1418.4</v>
      </c>
      <c r="Q205" s="22">
        <f t="shared" si="45"/>
        <v>1443.4</v>
      </c>
      <c r="R205" s="22">
        <f t="shared" si="46"/>
        <v>3669.6</v>
      </c>
      <c r="S205" s="22">
        <f t="shared" si="47"/>
        <v>22556.6</v>
      </c>
      <c r="T205" s="33" t="s">
        <v>41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</row>
    <row r="206" spans="1:563" s="9" customFormat="1" x14ac:dyDescent="0.25">
      <c r="A206" s="38">
        <v>200</v>
      </c>
      <c r="B206" s="19" t="s">
        <v>843</v>
      </c>
      <c r="C206" s="19" t="s">
        <v>860</v>
      </c>
      <c r="D206" s="19" t="s">
        <v>193</v>
      </c>
      <c r="E206" s="19" t="s">
        <v>39</v>
      </c>
      <c r="F206" s="20" t="s">
        <v>863</v>
      </c>
      <c r="G206" s="21">
        <v>24000</v>
      </c>
      <c r="H206" s="19">
        <v>0</v>
      </c>
      <c r="I206" s="22">
        <v>25</v>
      </c>
      <c r="J206" s="49">
        <v>688.8</v>
      </c>
      <c r="K206" s="43">
        <f t="shared" si="41"/>
        <v>1703.9999999999998</v>
      </c>
      <c r="L206" s="32">
        <f t="shared" si="42"/>
        <v>264</v>
      </c>
      <c r="M206" s="56">
        <v>729.6</v>
      </c>
      <c r="N206" s="22">
        <f t="shared" si="43"/>
        <v>1701.6000000000001</v>
      </c>
      <c r="O206" s="22"/>
      <c r="P206" s="22">
        <f t="shared" si="44"/>
        <v>1418.4</v>
      </c>
      <c r="Q206" s="22">
        <f t="shared" si="45"/>
        <v>1443.4</v>
      </c>
      <c r="R206" s="22">
        <f t="shared" si="46"/>
        <v>3669.6</v>
      </c>
      <c r="S206" s="22">
        <f t="shared" si="47"/>
        <v>22556.6</v>
      </c>
      <c r="T206" s="33" t="s">
        <v>41</v>
      </c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</row>
    <row r="207" spans="1:563" s="9" customFormat="1" x14ac:dyDescent="0.25">
      <c r="A207" s="38">
        <v>201</v>
      </c>
      <c r="B207" s="19" t="s">
        <v>852</v>
      </c>
      <c r="C207" s="19" t="s">
        <v>860</v>
      </c>
      <c r="D207" s="19" t="s">
        <v>193</v>
      </c>
      <c r="E207" s="19" t="s">
        <v>39</v>
      </c>
      <c r="F207" s="20" t="s">
        <v>863</v>
      </c>
      <c r="G207" s="21">
        <v>24000</v>
      </c>
      <c r="H207" s="19">
        <v>0</v>
      </c>
      <c r="I207" s="22">
        <v>25</v>
      </c>
      <c r="J207" s="49">
        <v>688.8</v>
      </c>
      <c r="K207" s="43">
        <f t="shared" si="41"/>
        <v>1703.9999999999998</v>
      </c>
      <c r="L207" s="32">
        <f t="shared" si="42"/>
        <v>264</v>
      </c>
      <c r="M207" s="56">
        <v>729.6</v>
      </c>
      <c r="N207" s="22">
        <f t="shared" si="43"/>
        <v>1701.6000000000001</v>
      </c>
      <c r="O207" s="22"/>
      <c r="P207" s="22">
        <f t="shared" si="44"/>
        <v>1418.4</v>
      </c>
      <c r="Q207" s="22">
        <f t="shared" si="45"/>
        <v>1443.4</v>
      </c>
      <c r="R207" s="22">
        <f t="shared" si="46"/>
        <v>3669.6</v>
      </c>
      <c r="S207" s="22">
        <f t="shared" si="47"/>
        <v>22556.6</v>
      </c>
      <c r="T207" s="33" t="s">
        <v>41</v>
      </c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</row>
    <row r="208" spans="1:563" s="9" customFormat="1" x14ac:dyDescent="0.25">
      <c r="A208" s="38">
        <v>202</v>
      </c>
      <c r="B208" s="19" t="s">
        <v>1049</v>
      </c>
      <c r="C208" s="19" t="s">
        <v>860</v>
      </c>
      <c r="D208" s="19" t="s">
        <v>193</v>
      </c>
      <c r="E208" s="19" t="s">
        <v>39</v>
      </c>
      <c r="F208" s="20" t="s">
        <v>863</v>
      </c>
      <c r="G208" s="21">
        <v>25000</v>
      </c>
      <c r="H208" s="19">
        <v>0</v>
      </c>
      <c r="I208" s="22">
        <v>25</v>
      </c>
      <c r="J208" s="49">
        <v>717.5</v>
      </c>
      <c r="K208" s="43">
        <f t="shared" si="41"/>
        <v>1774.9999999999998</v>
      </c>
      <c r="L208" s="32">
        <f t="shared" si="42"/>
        <v>275</v>
      </c>
      <c r="M208" s="56">
        <v>760</v>
      </c>
      <c r="N208" s="22">
        <f t="shared" si="43"/>
        <v>1772.5000000000002</v>
      </c>
      <c r="O208" s="22"/>
      <c r="P208" s="22">
        <f t="shared" si="44"/>
        <v>1477.5</v>
      </c>
      <c r="Q208" s="22">
        <f t="shared" si="45"/>
        <v>1502.5</v>
      </c>
      <c r="R208" s="22">
        <f t="shared" si="46"/>
        <v>3822.5</v>
      </c>
      <c r="S208" s="22">
        <f t="shared" si="47"/>
        <v>23497.5</v>
      </c>
      <c r="T208" s="33" t="s">
        <v>41</v>
      </c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</row>
    <row r="209" spans="1:563" s="9" customFormat="1" x14ac:dyDescent="0.25">
      <c r="A209" s="38">
        <v>203</v>
      </c>
      <c r="B209" s="19" t="s">
        <v>196</v>
      </c>
      <c r="C209" s="19" t="s">
        <v>860</v>
      </c>
      <c r="D209" s="19" t="s">
        <v>193</v>
      </c>
      <c r="E209" s="19" t="s">
        <v>101</v>
      </c>
      <c r="F209" s="20" t="s">
        <v>863</v>
      </c>
      <c r="G209" s="21">
        <v>24000</v>
      </c>
      <c r="H209" s="19">
        <v>0</v>
      </c>
      <c r="I209" s="22">
        <v>25</v>
      </c>
      <c r="J209" s="49">
        <v>688.8</v>
      </c>
      <c r="K209" s="43">
        <f t="shared" si="41"/>
        <v>1703.9999999999998</v>
      </c>
      <c r="L209" s="32">
        <f t="shared" si="42"/>
        <v>264</v>
      </c>
      <c r="M209" s="48">
        <v>729.6</v>
      </c>
      <c r="N209" s="22">
        <f t="shared" si="43"/>
        <v>1701.6000000000001</v>
      </c>
      <c r="O209" s="22"/>
      <c r="P209" s="22">
        <f t="shared" si="44"/>
        <v>1418.4</v>
      </c>
      <c r="Q209" s="22">
        <f t="shared" si="45"/>
        <v>1443.4</v>
      </c>
      <c r="R209" s="22">
        <f t="shared" si="46"/>
        <v>3669.6</v>
      </c>
      <c r="S209" s="22">
        <f t="shared" si="47"/>
        <v>22556.6</v>
      </c>
      <c r="T209" s="33" t="s">
        <v>41</v>
      </c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</row>
    <row r="210" spans="1:563" s="9" customFormat="1" x14ac:dyDescent="0.25">
      <c r="A210" s="38">
        <v>204</v>
      </c>
      <c r="B210" s="19" t="s">
        <v>197</v>
      </c>
      <c r="C210" s="19" t="s">
        <v>860</v>
      </c>
      <c r="D210" s="19" t="s">
        <v>193</v>
      </c>
      <c r="E210" s="19" t="s">
        <v>101</v>
      </c>
      <c r="F210" s="20" t="s">
        <v>863</v>
      </c>
      <c r="G210" s="21">
        <v>24000</v>
      </c>
      <c r="H210" s="19">
        <v>0</v>
      </c>
      <c r="I210" s="22">
        <v>25</v>
      </c>
      <c r="J210" s="49">
        <v>688.8</v>
      </c>
      <c r="K210" s="43">
        <f t="shared" si="41"/>
        <v>1703.9999999999998</v>
      </c>
      <c r="L210" s="32">
        <f t="shared" si="42"/>
        <v>264</v>
      </c>
      <c r="M210" s="48">
        <v>729.6</v>
      </c>
      <c r="N210" s="22">
        <f t="shared" si="43"/>
        <v>1701.6000000000001</v>
      </c>
      <c r="O210" s="22"/>
      <c r="P210" s="22">
        <f t="shared" si="44"/>
        <v>1418.4</v>
      </c>
      <c r="Q210" s="22">
        <f t="shared" si="45"/>
        <v>1443.4</v>
      </c>
      <c r="R210" s="22">
        <f t="shared" si="46"/>
        <v>3669.6</v>
      </c>
      <c r="S210" s="22">
        <f t="shared" si="47"/>
        <v>22556.6</v>
      </c>
      <c r="T210" s="33" t="s">
        <v>41</v>
      </c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</row>
    <row r="211" spans="1:563" s="9" customFormat="1" x14ac:dyDescent="0.25">
      <c r="A211" s="38">
        <v>205</v>
      </c>
      <c r="B211" s="19" t="s">
        <v>198</v>
      </c>
      <c r="C211" s="19" t="s">
        <v>860</v>
      </c>
      <c r="D211" s="19" t="s">
        <v>193</v>
      </c>
      <c r="E211" s="19" t="s">
        <v>101</v>
      </c>
      <c r="F211" s="20" t="s">
        <v>863</v>
      </c>
      <c r="G211" s="21">
        <v>24000</v>
      </c>
      <c r="H211" s="19">
        <v>0</v>
      </c>
      <c r="I211" s="22">
        <v>25</v>
      </c>
      <c r="J211" s="49">
        <v>688.8</v>
      </c>
      <c r="K211" s="43">
        <f t="shared" si="41"/>
        <v>1703.9999999999998</v>
      </c>
      <c r="L211" s="32">
        <f t="shared" si="42"/>
        <v>264</v>
      </c>
      <c r="M211" s="48">
        <v>729.6</v>
      </c>
      <c r="N211" s="22">
        <f t="shared" si="43"/>
        <v>1701.6000000000001</v>
      </c>
      <c r="O211" s="22"/>
      <c r="P211" s="22">
        <f t="shared" si="44"/>
        <v>1418.4</v>
      </c>
      <c r="Q211" s="22">
        <f t="shared" si="45"/>
        <v>1443.4</v>
      </c>
      <c r="R211" s="22">
        <f t="shared" si="46"/>
        <v>3669.6</v>
      </c>
      <c r="S211" s="22">
        <f t="shared" si="47"/>
        <v>22556.6</v>
      </c>
      <c r="T211" s="33" t="s">
        <v>41</v>
      </c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</row>
    <row r="212" spans="1:563" s="9" customFormat="1" x14ac:dyDescent="0.25">
      <c r="A212" s="38">
        <v>206</v>
      </c>
      <c r="B212" s="19" t="s">
        <v>981</v>
      </c>
      <c r="C212" s="19" t="s">
        <v>860</v>
      </c>
      <c r="D212" s="19" t="s">
        <v>193</v>
      </c>
      <c r="E212" s="19" t="s">
        <v>101</v>
      </c>
      <c r="F212" s="20" t="s">
        <v>863</v>
      </c>
      <c r="G212" s="21">
        <v>24000</v>
      </c>
      <c r="H212" s="19">
        <v>0</v>
      </c>
      <c r="I212" s="22">
        <v>25</v>
      </c>
      <c r="J212" s="49">
        <v>688.8</v>
      </c>
      <c r="K212" s="43">
        <f t="shared" si="41"/>
        <v>1703.9999999999998</v>
      </c>
      <c r="L212" s="32">
        <f t="shared" si="42"/>
        <v>264</v>
      </c>
      <c r="M212" s="48">
        <v>729.6</v>
      </c>
      <c r="N212" s="22">
        <f t="shared" si="43"/>
        <v>1701.6000000000001</v>
      </c>
      <c r="O212" s="22"/>
      <c r="P212" s="22">
        <f t="shared" si="44"/>
        <v>1418.4</v>
      </c>
      <c r="Q212" s="22">
        <f t="shared" si="45"/>
        <v>1443.4</v>
      </c>
      <c r="R212" s="22">
        <f t="shared" si="46"/>
        <v>3669.6</v>
      </c>
      <c r="S212" s="22">
        <f t="shared" si="47"/>
        <v>22556.6</v>
      </c>
      <c r="T212" s="33" t="s">
        <v>41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</row>
    <row r="213" spans="1:563" s="9" customFormat="1" x14ac:dyDescent="0.25">
      <c r="A213" s="38">
        <v>207</v>
      </c>
      <c r="B213" s="19" t="s">
        <v>1004</v>
      </c>
      <c r="C213" s="19" t="s">
        <v>860</v>
      </c>
      <c r="D213" s="19" t="s">
        <v>193</v>
      </c>
      <c r="E213" s="19" t="s">
        <v>101</v>
      </c>
      <c r="F213" s="20" t="s">
        <v>863</v>
      </c>
      <c r="G213" s="21">
        <v>24000</v>
      </c>
      <c r="H213" s="19">
        <v>0</v>
      </c>
      <c r="I213" s="22">
        <v>25</v>
      </c>
      <c r="J213" s="49">
        <v>688.8</v>
      </c>
      <c r="K213" s="43">
        <f t="shared" si="41"/>
        <v>1703.9999999999998</v>
      </c>
      <c r="L213" s="32">
        <f t="shared" si="42"/>
        <v>264</v>
      </c>
      <c r="M213" s="48">
        <v>729.6</v>
      </c>
      <c r="N213" s="22">
        <f t="shared" si="43"/>
        <v>1701.6000000000001</v>
      </c>
      <c r="O213" s="22"/>
      <c r="P213" s="22">
        <f t="shared" si="44"/>
        <v>1418.4</v>
      </c>
      <c r="Q213" s="22">
        <f t="shared" si="45"/>
        <v>1443.4</v>
      </c>
      <c r="R213" s="22">
        <f t="shared" si="46"/>
        <v>3669.6</v>
      </c>
      <c r="S213" s="22">
        <f t="shared" si="47"/>
        <v>22556.6</v>
      </c>
      <c r="T213" s="33" t="s">
        <v>41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</row>
    <row r="214" spans="1:563" s="9" customFormat="1" x14ac:dyDescent="0.25">
      <c r="A214" s="38">
        <v>208</v>
      </c>
      <c r="B214" s="19" t="s">
        <v>1001</v>
      </c>
      <c r="C214" s="19" t="s">
        <v>860</v>
      </c>
      <c r="D214" s="19" t="s">
        <v>193</v>
      </c>
      <c r="E214" s="19" t="s">
        <v>101</v>
      </c>
      <c r="F214" s="20" t="s">
        <v>863</v>
      </c>
      <c r="G214" s="21">
        <v>24000</v>
      </c>
      <c r="H214" s="19">
        <v>0</v>
      </c>
      <c r="I214" s="22">
        <v>25</v>
      </c>
      <c r="J214" s="49">
        <v>688.8</v>
      </c>
      <c r="K214" s="43">
        <f t="shared" si="41"/>
        <v>1703.9999999999998</v>
      </c>
      <c r="L214" s="32">
        <f t="shared" si="42"/>
        <v>264</v>
      </c>
      <c r="M214" s="48">
        <v>729.6</v>
      </c>
      <c r="N214" s="22">
        <f t="shared" si="43"/>
        <v>1701.6000000000001</v>
      </c>
      <c r="O214" s="22"/>
      <c r="P214" s="22">
        <f t="shared" si="44"/>
        <v>1418.4</v>
      </c>
      <c r="Q214" s="22">
        <f t="shared" si="45"/>
        <v>1443.4</v>
      </c>
      <c r="R214" s="22">
        <f t="shared" si="46"/>
        <v>3669.6</v>
      </c>
      <c r="S214" s="22">
        <f t="shared" si="47"/>
        <v>22556.6</v>
      </c>
      <c r="T214" s="33" t="s">
        <v>41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</row>
    <row r="215" spans="1:563" s="9" customFormat="1" x14ac:dyDescent="0.25">
      <c r="A215" s="38">
        <v>209</v>
      </c>
      <c r="B215" s="19" t="s">
        <v>1027</v>
      </c>
      <c r="C215" s="19" t="s">
        <v>860</v>
      </c>
      <c r="D215" s="19" t="s">
        <v>193</v>
      </c>
      <c r="E215" s="19" t="s">
        <v>101</v>
      </c>
      <c r="F215" s="20" t="s">
        <v>863</v>
      </c>
      <c r="G215" s="21">
        <v>24000</v>
      </c>
      <c r="H215" s="19">
        <v>0</v>
      </c>
      <c r="I215" s="22">
        <v>25</v>
      </c>
      <c r="J215" s="49">
        <v>688.8</v>
      </c>
      <c r="K215" s="43">
        <f t="shared" si="41"/>
        <v>1703.9999999999998</v>
      </c>
      <c r="L215" s="32">
        <f t="shared" si="42"/>
        <v>264</v>
      </c>
      <c r="M215" s="48">
        <v>729.6</v>
      </c>
      <c r="N215" s="22">
        <f t="shared" si="43"/>
        <v>1701.6000000000001</v>
      </c>
      <c r="O215" s="22"/>
      <c r="P215" s="22">
        <f t="shared" si="44"/>
        <v>1418.4</v>
      </c>
      <c r="Q215" s="22">
        <f t="shared" si="45"/>
        <v>1443.4</v>
      </c>
      <c r="R215" s="22">
        <f t="shared" si="46"/>
        <v>3669.6</v>
      </c>
      <c r="S215" s="22">
        <f t="shared" si="47"/>
        <v>22556.6</v>
      </c>
      <c r="T215" s="33" t="s">
        <v>41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</row>
    <row r="216" spans="1:563" s="18" customFormat="1" x14ac:dyDescent="0.25">
      <c r="A216" s="38">
        <v>210</v>
      </c>
      <c r="B216" s="19" t="s">
        <v>1039</v>
      </c>
      <c r="C216" s="19" t="s">
        <v>860</v>
      </c>
      <c r="D216" s="19" t="s">
        <v>193</v>
      </c>
      <c r="E216" s="19" t="s">
        <v>101</v>
      </c>
      <c r="F216" s="20" t="s">
        <v>863</v>
      </c>
      <c r="G216" s="21">
        <v>24000</v>
      </c>
      <c r="H216" s="19">
        <v>0</v>
      </c>
      <c r="I216" s="22">
        <v>25</v>
      </c>
      <c r="J216" s="49">
        <v>688.8</v>
      </c>
      <c r="K216" s="43">
        <f t="shared" si="41"/>
        <v>1703.9999999999998</v>
      </c>
      <c r="L216" s="32">
        <f t="shared" si="42"/>
        <v>264</v>
      </c>
      <c r="M216" s="48">
        <v>729.6</v>
      </c>
      <c r="N216" s="22">
        <f t="shared" si="43"/>
        <v>1701.6000000000001</v>
      </c>
      <c r="O216" s="22"/>
      <c r="P216" s="22">
        <f t="shared" si="44"/>
        <v>1418.4</v>
      </c>
      <c r="Q216" s="22">
        <f t="shared" si="45"/>
        <v>1443.4</v>
      </c>
      <c r="R216" s="22">
        <f t="shared" si="46"/>
        <v>3669.6</v>
      </c>
      <c r="S216" s="22">
        <f t="shared" si="47"/>
        <v>22556.6</v>
      </c>
      <c r="T216" s="33" t="s">
        <v>41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</row>
    <row r="217" spans="1:563" s="18" customFormat="1" x14ac:dyDescent="0.25">
      <c r="A217" s="38">
        <v>211</v>
      </c>
      <c r="B217" s="19" t="s">
        <v>1040</v>
      </c>
      <c r="C217" s="19" t="s">
        <v>860</v>
      </c>
      <c r="D217" s="19" t="s">
        <v>193</v>
      </c>
      <c r="E217" s="19" t="s">
        <v>101</v>
      </c>
      <c r="F217" s="20" t="s">
        <v>863</v>
      </c>
      <c r="G217" s="21">
        <v>24000</v>
      </c>
      <c r="H217" s="19">
        <v>0</v>
      </c>
      <c r="I217" s="22">
        <v>25</v>
      </c>
      <c r="J217" s="49">
        <v>688.8</v>
      </c>
      <c r="K217" s="43">
        <f t="shared" si="41"/>
        <v>1703.9999999999998</v>
      </c>
      <c r="L217" s="32">
        <f t="shared" si="42"/>
        <v>264</v>
      </c>
      <c r="M217" s="48">
        <v>729.6</v>
      </c>
      <c r="N217" s="22">
        <f t="shared" si="43"/>
        <v>1701.6000000000001</v>
      </c>
      <c r="O217" s="22"/>
      <c r="P217" s="22">
        <f t="shared" si="44"/>
        <v>1418.4</v>
      </c>
      <c r="Q217" s="22">
        <f t="shared" si="45"/>
        <v>1443.4</v>
      </c>
      <c r="R217" s="22">
        <f t="shared" si="46"/>
        <v>3669.6</v>
      </c>
      <c r="S217" s="22">
        <f t="shared" si="47"/>
        <v>22556.6</v>
      </c>
      <c r="T217" s="33" t="s">
        <v>41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</row>
    <row r="218" spans="1:563" s="18" customFormat="1" x14ac:dyDescent="0.25">
      <c r="A218" s="38">
        <v>212</v>
      </c>
      <c r="B218" s="19" t="s">
        <v>1042</v>
      </c>
      <c r="C218" s="19" t="s">
        <v>860</v>
      </c>
      <c r="D218" s="19" t="s">
        <v>193</v>
      </c>
      <c r="E218" s="19" t="s">
        <v>101</v>
      </c>
      <c r="F218" s="20" t="s">
        <v>863</v>
      </c>
      <c r="G218" s="21">
        <v>24000</v>
      </c>
      <c r="H218" s="19">
        <v>0</v>
      </c>
      <c r="I218" s="22">
        <v>25</v>
      </c>
      <c r="J218" s="49">
        <v>688.8</v>
      </c>
      <c r="K218" s="43">
        <f t="shared" si="41"/>
        <v>1703.9999999999998</v>
      </c>
      <c r="L218" s="32">
        <f t="shared" si="42"/>
        <v>264</v>
      </c>
      <c r="M218" s="48">
        <v>729.6</v>
      </c>
      <c r="N218" s="22">
        <f t="shared" si="43"/>
        <v>1701.6000000000001</v>
      </c>
      <c r="O218" s="22"/>
      <c r="P218" s="22">
        <f t="shared" si="44"/>
        <v>1418.4</v>
      </c>
      <c r="Q218" s="22">
        <f t="shared" si="45"/>
        <v>1443.4</v>
      </c>
      <c r="R218" s="22">
        <f t="shared" si="46"/>
        <v>3669.6</v>
      </c>
      <c r="S218" s="22">
        <f t="shared" si="47"/>
        <v>22556.6</v>
      </c>
      <c r="T218" s="33" t="s">
        <v>41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</row>
    <row r="219" spans="1:563" s="18" customFormat="1" x14ac:dyDescent="0.25">
      <c r="A219" s="38">
        <v>213</v>
      </c>
      <c r="B219" s="19" t="s">
        <v>1043</v>
      </c>
      <c r="C219" s="19" t="s">
        <v>860</v>
      </c>
      <c r="D219" s="19" t="s">
        <v>193</v>
      </c>
      <c r="E219" s="19" t="s">
        <v>101</v>
      </c>
      <c r="F219" s="20" t="s">
        <v>863</v>
      </c>
      <c r="G219" s="21">
        <v>24000</v>
      </c>
      <c r="H219" s="19">
        <v>0</v>
      </c>
      <c r="I219" s="22">
        <v>25</v>
      </c>
      <c r="J219" s="49">
        <v>688.8</v>
      </c>
      <c r="K219" s="43">
        <f t="shared" si="41"/>
        <v>1703.9999999999998</v>
      </c>
      <c r="L219" s="32">
        <f t="shared" si="42"/>
        <v>264</v>
      </c>
      <c r="M219" s="48">
        <v>729.6</v>
      </c>
      <c r="N219" s="22">
        <f t="shared" si="43"/>
        <v>1701.6000000000001</v>
      </c>
      <c r="O219" s="22"/>
      <c r="P219" s="22">
        <f t="shared" si="44"/>
        <v>1418.4</v>
      </c>
      <c r="Q219" s="22">
        <f t="shared" si="45"/>
        <v>1443.4</v>
      </c>
      <c r="R219" s="22">
        <f t="shared" si="46"/>
        <v>3669.6</v>
      </c>
      <c r="S219" s="22">
        <f t="shared" si="47"/>
        <v>22556.6</v>
      </c>
      <c r="T219" s="33" t="s">
        <v>41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</row>
    <row r="220" spans="1:563" s="18" customFormat="1" x14ac:dyDescent="0.25">
      <c r="A220" s="38">
        <v>214</v>
      </c>
      <c r="B220" s="19" t="s">
        <v>1056</v>
      </c>
      <c r="C220" s="19" t="s">
        <v>860</v>
      </c>
      <c r="D220" s="19" t="s">
        <v>193</v>
      </c>
      <c r="E220" s="19" t="s">
        <v>101</v>
      </c>
      <c r="F220" s="20" t="s">
        <v>863</v>
      </c>
      <c r="G220" s="21">
        <v>23100</v>
      </c>
      <c r="H220" s="19">
        <v>0</v>
      </c>
      <c r="I220" s="22">
        <v>25</v>
      </c>
      <c r="J220" s="49">
        <v>662.97</v>
      </c>
      <c r="K220" s="43">
        <f t="shared" si="41"/>
        <v>1640.1</v>
      </c>
      <c r="L220" s="32">
        <f t="shared" si="42"/>
        <v>254.10000000000002</v>
      </c>
      <c r="M220" s="48">
        <v>702.24</v>
      </c>
      <c r="N220" s="22">
        <f t="shared" si="43"/>
        <v>1637.7900000000002</v>
      </c>
      <c r="O220" s="22"/>
      <c r="P220" s="22">
        <f t="shared" si="44"/>
        <v>1365.21</v>
      </c>
      <c r="Q220" s="22">
        <f t="shared" si="45"/>
        <v>1390.21</v>
      </c>
      <c r="R220" s="22">
        <f t="shared" si="46"/>
        <v>3531.99</v>
      </c>
      <c r="S220" s="22">
        <f t="shared" si="47"/>
        <v>21709.79</v>
      </c>
      <c r="T220" s="33" t="s">
        <v>41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</row>
    <row r="221" spans="1:563" s="18" customFormat="1" x14ac:dyDescent="0.25">
      <c r="A221" s="38">
        <v>215</v>
      </c>
      <c r="B221" s="19" t="s">
        <v>1057</v>
      </c>
      <c r="C221" s="19" t="s">
        <v>860</v>
      </c>
      <c r="D221" s="19" t="s">
        <v>193</v>
      </c>
      <c r="E221" s="19" t="s">
        <v>101</v>
      </c>
      <c r="F221" s="20" t="s">
        <v>863</v>
      </c>
      <c r="G221" s="21">
        <v>23100</v>
      </c>
      <c r="H221" s="19">
        <v>0</v>
      </c>
      <c r="I221" s="22">
        <v>25</v>
      </c>
      <c r="J221" s="49">
        <v>662.97</v>
      </c>
      <c r="K221" s="43">
        <f t="shared" si="41"/>
        <v>1640.1</v>
      </c>
      <c r="L221" s="32">
        <f t="shared" si="42"/>
        <v>254.10000000000002</v>
      </c>
      <c r="M221" s="48">
        <v>702.24</v>
      </c>
      <c r="N221" s="22">
        <f t="shared" si="43"/>
        <v>1637.7900000000002</v>
      </c>
      <c r="O221" s="22"/>
      <c r="P221" s="22">
        <f t="shared" si="44"/>
        <v>1365.21</v>
      </c>
      <c r="Q221" s="22">
        <f t="shared" si="45"/>
        <v>1390.21</v>
      </c>
      <c r="R221" s="22">
        <f t="shared" si="46"/>
        <v>3531.99</v>
      </c>
      <c r="S221" s="22">
        <f t="shared" si="47"/>
        <v>21709.79</v>
      </c>
      <c r="T221" s="33" t="s">
        <v>41</v>
      </c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</row>
    <row r="222" spans="1:563" s="9" customFormat="1" x14ac:dyDescent="0.25">
      <c r="A222" s="38">
        <v>216</v>
      </c>
      <c r="B222" s="19" t="s">
        <v>997</v>
      </c>
      <c r="C222" s="19" t="s">
        <v>860</v>
      </c>
      <c r="D222" s="19" t="s">
        <v>193</v>
      </c>
      <c r="E222" s="19" t="s">
        <v>101</v>
      </c>
      <c r="F222" s="20" t="s">
        <v>863</v>
      </c>
      <c r="G222" s="21">
        <v>25000</v>
      </c>
      <c r="H222" s="19">
        <v>0</v>
      </c>
      <c r="I222" s="22">
        <v>25</v>
      </c>
      <c r="J222" s="49">
        <v>717.5</v>
      </c>
      <c r="K222" s="43">
        <f>+G222*7.1%</f>
        <v>1774.9999999999998</v>
      </c>
      <c r="L222" s="32">
        <f>+G222*1.1%</f>
        <v>275</v>
      </c>
      <c r="M222" s="48">
        <v>760</v>
      </c>
      <c r="N222" s="22">
        <f>+G222*7.09%</f>
        <v>1772.5000000000002</v>
      </c>
      <c r="O222" s="22"/>
      <c r="P222" s="22">
        <f>+J222+M222</f>
        <v>1477.5</v>
      </c>
      <c r="Q222" s="22">
        <f t="shared" si="45"/>
        <v>1502.5</v>
      </c>
      <c r="R222" s="22">
        <f t="shared" si="46"/>
        <v>3822.5</v>
      </c>
      <c r="S222" s="22">
        <f>+G222-Q222</f>
        <v>23497.5</v>
      </c>
      <c r="T222" s="33" t="s">
        <v>41</v>
      </c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</row>
    <row r="223" spans="1:563" s="9" customFormat="1" x14ac:dyDescent="0.25">
      <c r="A223" s="38">
        <v>217</v>
      </c>
      <c r="B223" s="19" t="s">
        <v>200</v>
      </c>
      <c r="C223" s="19" t="s">
        <v>860</v>
      </c>
      <c r="D223" s="19" t="s">
        <v>1093</v>
      </c>
      <c r="E223" s="19" t="s">
        <v>39</v>
      </c>
      <c r="F223" s="20" t="s">
        <v>863</v>
      </c>
      <c r="G223" s="21">
        <v>24000</v>
      </c>
      <c r="H223" s="19">
        <v>0</v>
      </c>
      <c r="I223" s="22">
        <v>25</v>
      </c>
      <c r="J223" s="49">
        <v>688.8</v>
      </c>
      <c r="K223" s="43">
        <f>+G223*7.1%</f>
        <v>1703.9999999999998</v>
      </c>
      <c r="L223" s="32">
        <f>+G223*1.1%</f>
        <v>264</v>
      </c>
      <c r="M223" s="48">
        <v>729.6</v>
      </c>
      <c r="N223" s="22">
        <f>+G223*7.09%</f>
        <v>1701.6000000000001</v>
      </c>
      <c r="O223" s="22"/>
      <c r="P223" s="22">
        <f>+J223+M223</f>
        <v>1418.4</v>
      </c>
      <c r="Q223" s="22">
        <f t="shared" si="45"/>
        <v>1443.4</v>
      </c>
      <c r="R223" s="22">
        <f t="shared" si="46"/>
        <v>3669.6</v>
      </c>
      <c r="S223" s="22">
        <f>+G223-Q223</f>
        <v>22556.6</v>
      </c>
      <c r="T223" s="33" t="s">
        <v>41</v>
      </c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</row>
    <row r="224" spans="1:563" s="9" customFormat="1" x14ac:dyDescent="0.25">
      <c r="A224" s="38">
        <v>218</v>
      </c>
      <c r="B224" s="19" t="s">
        <v>195</v>
      </c>
      <c r="C224" s="19" t="s">
        <v>860</v>
      </c>
      <c r="D224" s="19" t="s">
        <v>193</v>
      </c>
      <c r="E224" s="19" t="s">
        <v>202</v>
      </c>
      <c r="F224" s="20" t="s">
        <v>868</v>
      </c>
      <c r="G224" s="21">
        <v>22000</v>
      </c>
      <c r="H224" s="19">
        <v>0</v>
      </c>
      <c r="I224" s="22">
        <v>25</v>
      </c>
      <c r="J224" s="49">
        <v>631.4</v>
      </c>
      <c r="K224" s="43">
        <f t="shared" si="41"/>
        <v>1561.9999999999998</v>
      </c>
      <c r="L224" s="32">
        <f t="shared" si="42"/>
        <v>242.00000000000003</v>
      </c>
      <c r="M224" s="48">
        <v>668.8</v>
      </c>
      <c r="N224" s="22">
        <f t="shared" si="43"/>
        <v>1559.8000000000002</v>
      </c>
      <c r="O224" s="22"/>
      <c r="P224" s="22">
        <f t="shared" si="44"/>
        <v>1300.1999999999998</v>
      </c>
      <c r="Q224" s="22">
        <f t="shared" si="45"/>
        <v>1325.1999999999998</v>
      </c>
      <c r="R224" s="22">
        <f t="shared" si="46"/>
        <v>3363.8</v>
      </c>
      <c r="S224" s="22">
        <f t="shared" si="47"/>
        <v>20674.8</v>
      </c>
      <c r="T224" s="33" t="s">
        <v>41</v>
      </c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</row>
    <row r="225" spans="1:563" s="9" customFormat="1" x14ac:dyDescent="0.25">
      <c r="A225" s="38">
        <v>219</v>
      </c>
      <c r="B225" s="19" t="s">
        <v>1059</v>
      </c>
      <c r="C225" s="19" t="s">
        <v>860</v>
      </c>
      <c r="D225" s="19" t="s">
        <v>193</v>
      </c>
      <c r="E225" s="19" t="s">
        <v>202</v>
      </c>
      <c r="F225" s="20" t="s">
        <v>863</v>
      </c>
      <c r="G225" s="21">
        <v>17000</v>
      </c>
      <c r="H225" s="19">
        <v>0</v>
      </c>
      <c r="I225" s="22">
        <v>25</v>
      </c>
      <c r="J225" s="49">
        <v>487.9</v>
      </c>
      <c r="K225" s="43">
        <f t="shared" si="41"/>
        <v>1207</v>
      </c>
      <c r="L225" s="32">
        <f t="shared" si="42"/>
        <v>187.00000000000003</v>
      </c>
      <c r="M225" s="48">
        <v>516.79999999999995</v>
      </c>
      <c r="N225" s="22">
        <f t="shared" si="43"/>
        <v>1205.3000000000002</v>
      </c>
      <c r="O225" s="22"/>
      <c r="P225" s="22">
        <f t="shared" si="44"/>
        <v>1004.6999999999999</v>
      </c>
      <c r="Q225" s="22">
        <f t="shared" si="45"/>
        <v>1029.6999999999998</v>
      </c>
      <c r="R225" s="22">
        <f t="shared" si="46"/>
        <v>2599.3000000000002</v>
      </c>
      <c r="S225" s="22">
        <f t="shared" si="47"/>
        <v>15970.3</v>
      </c>
      <c r="T225" s="33" t="s">
        <v>41</v>
      </c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</row>
    <row r="226" spans="1:563" s="9" customFormat="1" x14ac:dyDescent="0.25">
      <c r="A226" s="38">
        <v>220</v>
      </c>
      <c r="B226" s="19" t="s">
        <v>190</v>
      </c>
      <c r="C226" s="19" t="s">
        <v>859</v>
      </c>
      <c r="D226" s="19" t="s">
        <v>1102</v>
      </c>
      <c r="E226" s="19" t="s">
        <v>192</v>
      </c>
      <c r="F226" s="20" t="s">
        <v>868</v>
      </c>
      <c r="G226" s="21">
        <v>24000</v>
      </c>
      <c r="H226" s="19">
        <v>0</v>
      </c>
      <c r="I226" s="22">
        <v>25</v>
      </c>
      <c r="J226" s="49">
        <v>688.8</v>
      </c>
      <c r="K226" s="43">
        <f t="shared" si="41"/>
        <v>1703.9999999999998</v>
      </c>
      <c r="L226" s="32">
        <f t="shared" si="42"/>
        <v>264</v>
      </c>
      <c r="M226" s="48">
        <v>729.6</v>
      </c>
      <c r="N226" s="22">
        <f t="shared" si="43"/>
        <v>1701.6000000000001</v>
      </c>
      <c r="O226" s="22"/>
      <c r="P226" s="22">
        <f t="shared" si="44"/>
        <v>1418.4</v>
      </c>
      <c r="Q226" s="22">
        <f t="shared" si="45"/>
        <v>1443.4</v>
      </c>
      <c r="R226" s="22">
        <f t="shared" si="46"/>
        <v>3669.6</v>
      </c>
      <c r="S226" s="22">
        <f t="shared" si="47"/>
        <v>22556.6</v>
      </c>
      <c r="T226" s="33" t="s">
        <v>41</v>
      </c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</row>
    <row r="227" spans="1:563" s="9" customFormat="1" x14ac:dyDescent="0.25">
      <c r="A227" s="38">
        <v>221</v>
      </c>
      <c r="B227" s="19" t="s">
        <v>185</v>
      </c>
      <c r="C227" s="19" t="s">
        <v>859</v>
      </c>
      <c r="D227" s="19" t="s">
        <v>1102</v>
      </c>
      <c r="E227" s="19" t="s">
        <v>170</v>
      </c>
      <c r="F227" s="20" t="s">
        <v>868</v>
      </c>
      <c r="G227" s="21">
        <v>30000</v>
      </c>
      <c r="H227" s="19">
        <v>0</v>
      </c>
      <c r="I227" s="22">
        <v>25</v>
      </c>
      <c r="J227" s="49">
        <v>861</v>
      </c>
      <c r="K227" s="43">
        <f t="shared" si="41"/>
        <v>2130</v>
      </c>
      <c r="L227" s="32">
        <f t="shared" si="42"/>
        <v>330.00000000000006</v>
      </c>
      <c r="M227" s="48">
        <v>912</v>
      </c>
      <c r="N227" s="22">
        <f t="shared" si="43"/>
        <v>2127</v>
      </c>
      <c r="O227" s="22"/>
      <c r="P227" s="22">
        <f t="shared" si="44"/>
        <v>1773</v>
      </c>
      <c r="Q227" s="22">
        <f t="shared" si="45"/>
        <v>1798</v>
      </c>
      <c r="R227" s="22">
        <f t="shared" si="46"/>
        <v>4587</v>
      </c>
      <c r="S227" s="22">
        <f t="shared" si="47"/>
        <v>28202</v>
      </c>
      <c r="T227" s="33" t="s">
        <v>41</v>
      </c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</row>
    <row r="228" spans="1:563" s="9" customFormat="1" x14ac:dyDescent="0.25">
      <c r="A228" s="38">
        <v>222</v>
      </c>
      <c r="B228" s="19" t="s">
        <v>187</v>
      </c>
      <c r="C228" s="19" t="s">
        <v>859</v>
      </c>
      <c r="D228" s="19" t="s">
        <v>1102</v>
      </c>
      <c r="E228" s="19" t="s">
        <v>170</v>
      </c>
      <c r="F228" s="20" t="s">
        <v>867</v>
      </c>
      <c r="G228" s="21">
        <v>22000</v>
      </c>
      <c r="H228" s="19">
        <v>0</v>
      </c>
      <c r="I228" s="22">
        <v>25</v>
      </c>
      <c r="J228" s="49">
        <v>631.4</v>
      </c>
      <c r="K228" s="43">
        <f t="shared" si="41"/>
        <v>1561.9999999999998</v>
      </c>
      <c r="L228" s="32">
        <f t="shared" si="42"/>
        <v>242.00000000000003</v>
      </c>
      <c r="M228" s="48">
        <v>668.8</v>
      </c>
      <c r="N228" s="22">
        <f t="shared" si="43"/>
        <v>1559.8000000000002</v>
      </c>
      <c r="O228" s="22"/>
      <c r="P228" s="22">
        <f t="shared" si="44"/>
        <v>1300.1999999999998</v>
      </c>
      <c r="Q228" s="22">
        <f t="shared" si="45"/>
        <v>1325.1999999999998</v>
      </c>
      <c r="R228" s="22">
        <f t="shared" si="46"/>
        <v>3363.8</v>
      </c>
      <c r="S228" s="22">
        <f t="shared" si="47"/>
        <v>20674.8</v>
      </c>
      <c r="T228" s="33" t="s">
        <v>41</v>
      </c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</row>
    <row r="229" spans="1:563" s="9" customFormat="1" x14ac:dyDescent="0.25">
      <c r="A229" s="38">
        <v>223</v>
      </c>
      <c r="B229" s="19" t="s">
        <v>188</v>
      </c>
      <c r="C229" s="19" t="s">
        <v>860</v>
      </c>
      <c r="D229" s="19" t="s">
        <v>1102</v>
      </c>
      <c r="E229" s="19" t="s">
        <v>170</v>
      </c>
      <c r="F229" s="20" t="s">
        <v>867</v>
      </c>
      <c r="G229" s="21">
        <v>22000</v>
      </c>
      <c r="H229" s="19">
        <v>0</v>
      </c>
      <c r="I229" s="22">
        <v>25</v>
      </c>
      <c r="J229" s="49">
        <v>631.4</v>
      </c>
      <c r="K229" s="43">
        <f t="shared" si="41"/>
        <v>1561.9999999999998</v>
      </c>
      <c r="L229" s="32">
        <f t="shared" si="42"/>
        <v>242.00000000000003</v>
      </c>
      <c r="M229" s="48">
        <v>668.8</v>
      </c>
      <c r="N229" s="22">
        <f t="shared" si="43"/>
        <v>1559.8000000000002</v>
      </c>
      <c r="O229" s="22"/>
      <c r="P229" s="22">
        <f t="shared" si="44"/>
        <v>1300.1999999999998</v>
      </c>
      <c r="Q229" s="22">
        <f t="shared" si="45"/>
        <v>1325.1999999999998</v>
      </c>
      <c r="R229" s="22">
        <f t="shared" si="46"/>
        <v>3363.8</v>
      </c>
      <c r="S229" s="22">
        <f t="shared" si="47"/>
        <v>20674.8</v>
      </c>
      <c r="T229" s="33" t="s">
        <v>41</v>
      </c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</row>
    <row r="230" spans="1:563" s="9" customFormat="1" x14ac:dyDescent="0.25">
      <c r="A230" s="38">
        <v>224</v>
      </c>
      <c r="B230" s="19" t="s">
        <v>189</v>
      </c>
      <c r="C230" s="19" t="s">
        <v>859</v>
      </c>
      <c r="D230" s="19" t="s">
        <v>1102</v>
      </c>
      <c r="E230" s="19" t="s">
        <v>170</v>
      </c>
      <c r="F230" s="20" t="s">
        <v>867</v>
      </c>
      <c r="G230" s="21">
        <v>22000</v>
      </c>
      <c r="H230" s="19">
        <v>0</v>
      </c>
      <c r="I230" s="22">
        <v>25</v>
      </c>
      <c r="J230" s="49">
        <v>631.4</v>
      </c>
      <c r="K230" s="43">
        <f t="shared" si="41"/>
        <v>1561.9999999999998</v>
      </c>
      <c r="L230" s="32">
        <f t="shared" si="42"/>
        <v>242.00000000000003</v>
      </c>
      <c r="M230" s="48">
        <v>668.8</v>
      </c>
      <c r="N230" s="22">
        <f t="shared" si="43"/>
        <v>1559.8000000000002</v>
      </c>
      <c r="O230" s="22"/>
      <c r="P230" s="22">
        <f t="shared" si="44"/>
        <v>1300.1999999999998</v>
      </c>
      <c r="Q230" s="22">
        <f t="shared" si="45"/>
        <v>1325.1999999999998</v>
      </c>
      <c r="R230" s="22">
        <f t="shared" si="46"/>
        <v>3363.8</v>
      </c>
      <c r="S230" s="22">
        <f t="shared" si="47"/>
        <v>20674.8</v>
      </c>
      <c r="T230" s="33" t="s">
        <v>41</v>
      </c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</row>
    <row r="231" spans="1:563" s="9" customFormat="1" x14ac:dyDescent="0.25">
      <c r="A231" s="38">
        <v>225</v>
      </c>
      <c r="B231" s="19" t="s">
        <v>808</v>
      </c>
      <c r="C231" s="19" t="s">
        <v>860</v>
      </c>
      <c r="D231" s="19" t="s">
        <v>1102</v>
      </c>
      <c r="E231" s="19" t="s">
        <v>809</v>
      </c>
      <c r="F231" s="20" t="s">
        <v>863</v>
      </c>
      <c r="G231" s="21">
        <v>24000</v>
      </c>
      <c r="H231" s="19">
        <v>0</v>
      </c>
      <c r="I231" s="22">
        <v>25</v>
      </c>
      <c r="J231" s="49">
        <v>688.8</v>
      </c>
      <c r="K231" s="43">
        <f t="shared" si="41"/>
        <v>1703.9999999999998</v>
      </c>
      <c r="L231" s="32">
        <f t="shared" si="42"/>
        <v>264</v>
      </c>
      <c r="M231" s="48">
        <v>729.6</v>
      </c>
      <c r="N231" s="22">
        <f t="shared" si="43"/>
        <v>1701.6000000000001</v>
      </c>
      <c r="O231" s="22"/>
      <c r="P231" s="22">
        <f t="shared" si="44"/>
        <v>1418.4</v>
      </c>
      <c r="Q231" s="22">
        <f t="shared" si="45"/>
        <v>1443.4</v>
      </c>
      <c r="R231" s="22">
        <f t="shared" si="46"/>
        <v>3669.6</v>
      </c>
      <c r="S231" s="22">
        <f t="shared" si="47"/>
        <v>22556.6</v>
      </c>
      <c r="T231" s="33" t="s">
        <v>41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</row>
    <row r="232" spans="1:563" s="9" customFormat="1" x14ac:dyDescent="0.25">
      <c r="A232" s="38">
        <v>226</v>
      </c>
      <c r="B232" s="19" t="s">
        <v>1026</v>
      </c>
      <c r="C232" s="19" t="s">
        <v>859</v>
      </c>
      <c r="D232" s="19" t="s">
        <v>1102</v>
      </c>
      <c r="E232" s="19" t="s">
        <v>171</v>
      </c>
      <c r="F232" s="20" t="s">
        <v>868</v>
      </c>
      <c r="G232" s="21">
        <v>16000</v>
      </c>
      <c r="H232" s="19">
        <v>0</v>
      </c>
      <c r="I232" s="22">
        <v>25</v>
      </c>
      <c r="J232" s="49">
        <v>459.2</v>
      </c>
      <c r="K232" s="43">
        <f t="shared" si="41"/>
        <v>1136</v>
      </c>
      <c r="L232" s="32">
        <f t="shared" si="42"/>
        <v>176.00000000000003</v>
      </c>
      <c r="M232" s="48">
        <v>486.4</v>
      </c>
      <c r="N232" s="22">
        <f t="shared" si="43"/>
        <v>1134.4000000000001</v>
      </c>
      <c r="O232" s="22"/>
      <c r="P232" s="22">
        <f t="shared" si="44"/>
        <v>945.59999999999991</v>
      </c>
      <c r="Q232" s="22">
        <f t="shared" si="45"/>
        <v>970.59999999999991</v>
      </c>
      <c r="R232" s="22">
        <f t="shared" si="46"/>
        <v>2446.4</v>
      </c>
      <c r="S232" s="22">
        <f t="shared" ref="S232:S264" si="48">+G232-Q232</f>
        <v>15029.4</v>
      </c>
      <c r="T232" s="33" t="s">
        <v>41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</row>
    <row r="233" spans="1:563" s="9" customFormat="1" x14ac:dyDescent="0.25">
      <c r="A233" s="38">
        <v>227</v>
      </c>
      <c r="B233" s="19" t="s">
        <v>184</v>
      </c>
      <c r="C233" s="19" t="s">
        <v>859</v>
      </c>
      <c r="D233" s="19" t="s">
        <v>1102</v>
      </c>
      <c r="E233" s="19" t="s">
        <v>171</v>
      </c>
      <c r="F233" s="20" t="s">
        <v>868</v>
      </c>
      <c r="G233" s="21">
        <v>16000</v>
      </c>
      <c r="H233" s="19">
        <v>0</v>
      </c>
      <c r="I233" s="22">
        <v>25</v>
      </c>
      <c r="J233" s="49">
        <v>459.2</v>
      </c>
      <c r="K233" s="43">
        <f t="shared" si="41"/>
        <v>1136</v>
      </c>
      <c r="L233" s="32">
        <f t="shared" si="42"/>
        <v>176.00000000000003</v>
      </c>
      <c r="M233" s="48">
        <v>486.4</v>
      </c>
      <c r="N233" s="22">
        <f t="shared" si="43"/>
        <v>1134.4000000000001</v>
      </c>
      <c r="O233" s="22"/>
      <c r="P233" s="22">
        <f t="shared" si="44"/>
        <v>945.59999999999991</v>
      </c>
      <c r="Q233" s="22">
        <f t="shared" si="45"/>
        <v>970.59999999999991</v>
      </c>
      <c r="R233" s="22">
        <f t="shared" si="46"/>
        <v>2446.4</v>
      </c>
      <c r="S233" s="22">
        <f t="shared" si="48"/>
        <v>15029.4</v>
      </c>
      <c r="T233" s="33" t="s">
        <v>41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</row>
    <row r="234" spans="1:563" s="9" customFormat="1" x14ac:dyDescent="0.25">
      <c r="A234" s="38">
        <v>228</v>
      </c>
      <c r="B234" s="19" t="s">
        <v>926</v>
      </c>
      <c r="C234" s="19" t="s">
        <v>860</v>
      </c>
      <c r="D234" s="19" t="s">
        <v>1102</v>
      </c>
      <c r="E234" s="19" t="s">
        <v>170</v>
      </c>
      <c r="F234" s="20" t="s">
        <v>867</v>
      </c>
      <c r="G234" s="21">
        <v>30000</v>
      </c>
      <c r="H234" s="19">
        <v>0</v>
      </c>
      <c r="I234" s="22">
        <v>25</v>
      </c>
      <c r="J234" s="49">
        <v>861</v>
      </c>
      <c r="K234" s="43">
        <f t="shared" si="41"/>
        <v>2130</v>
      </c>
      <c r="L234" s="32">
        <f t="shared" si="42"/>
        <v>330.00000000000006</v>
      </c>
      <c r="M234" s="48">
        <v>912</v>
      </c>
      <c r="N234" s="22">
        <f t="shared" si="43"/>
        <v>2127</v>
      </c>
      <c r="O234" s="22"/>
      <c r="P234" s="22">
        <f t="shared" si="44"/>
        <v>1773</v>
      </c>
      <c r="Q234" s="22">
        <f t="shared" si="45"/>
        <v>1798</v>
      </c>
      <c r="R234" s="22">
        <f t="shared" si="46"/>
        <v>4587</v>
      </c>
      <c r="S234" s="22">
        <f t="shared" si="48"/>
        <v>28202</v>
      </c>
      <c r="T234" s="33" t="s">
        <v>41</v>
      </c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</row>
    <row r="235" spans="1:563" s="9" customFormat="1" x14ac:dyDescent="0.25">
      <c r="A235" s="38">
        <v>229</v>
      </c>
      <c r="B235" s="19" t="s">
        <v>186</v>
      </c>
      <c r="C235" s="19" t="s">
        <v>860</v>
      </c>
      <c r="D235" s="19" t="s">
        <v>1102</v>
      </c>
      <c r="E235" s="19" t="s">
        <v>171</v>
      </c>
      <c r="F235" s="20" t="s">
        <v>863</v>
      </c>
      <c r="G235" s="21">
        <v>16000</v>
      </c>
      <c r="H235" s="19">
        <v>0</v>
      </c>
      <c r="I235" s="22">
        <v>25</v>
      </c>
      <c r="J235" s="49">
        <v>459.2</v>
      </c>
      <c r="K235" s="43">
        <f t="shared" si="41"/>
        <v>1136</v>
      </c>
      <c r="L235" s="32">
        <f t="shared" si="42"/>
        <v>176.00000000000003</v>
      </c>
      <c r="M235" s="48">
        <v>486.4</v>
      </c>
      <c r="N235" s="22">
        <f t="shared" si="43"/>
        <v>1134.4000000000001</v>
      </c>
      <c r="O235" s="22"/>
      <c r="P235" s="22">
        <f t="shared" si="44"/>
        <v>945.59999999999991</v>
      </c>
      <c r="Q235" s="22">
        <f t="shared" si="45"/>
        <v>970.59999999999991</v>
      </c>
      <c r="R235" s="22">
        <f t="shared" si="46"/>
        <v>2446.4</v>
      </c>
      <c r="S235" s="22">
        <f t="shared" si="48"/>
        <v>15029.4</v>
      </c>
      <c r="T235" s="33" t="s">
        <v>41</v>
      </c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</row>
    <row r="236" spans="1:563" s="9" customFormat="1" x14ac:dyDescent="0.25">
      <c r="A236" s="38">
        <v>230</v>
      </c>
      <c r="B236" s="19" t="s">
        <v>191</v>
      </c>
      <c r="C236" s="19" t="s">
        <v>859</v>
      </c>
      <c r="D236" s="19" t="s">
        <v>1102</v>
      </c>
      <c r="E236" s="19" t="s">
        <v>171</v>
      </c>
      <c r="F236" s="20" t="s">
        <v>863</v>
      </c>
      <c r="G236" s="21">
        <v>16000</v>
      </c>
      <c r="H236" s="19">
        <v>0</v>
      </c>
      <c r="I236" s="22">
        <v>25</v>
      </c>
      <c r="J236" s="49">
        <v>459.2</v>
      </c>
      <c r="K236" s="43">
        <f t="shared" si="41"/>
        <v>1136</v>
      </c>
      <c r="L236" s="32">
        <f t="shared" si="42"/>
        <v>176.00000000000003</v>
      </c>
      <c r="M236" s="48">
        <v>486.4</v>
      </c>
      <c r="N236" s="22">
        <f t="shared" si="43"/>
        <v>1134.4000000000001</v>
      </c>
      <c r="O236" s="22"/>
      <c r="P236" s="22">
        <f t="shared" si="44"/>
        <v>945.59999999999991</v>
      </c>
      <c r="Q236" s="22">
        <f t="shared" si="45"/>
        <v>970.59999999999991</v>
      </c>
      <c r="R236" s="22">
        <f t="shared" si="46"/>
        <v>2446.4</v>
      </c>
      <c r="S236" s="22">
        <f t="shared" si="48"/>
        <v>15029.4</v>
      </c>
      <c r="T236" s="33" t="s">
        <v>41</v>
      </c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</row>
    <row r="237" spans="1:563" s="9" customFormat="1" x14ac:dyDescent="0.25">
      <c r="A237" s="38">
        <v>231</v>
      </c>
      <c r="B237" s="19" t="s">
        <v>855</v>
      </c>
      <c r="C237" s="19" t="s">
        <v>859</v>
      </c>
      <c r="D237" s="19" t="s">
        <v>141</v>
      </c>
      <c r="E237" s="19" t="s">
        <v>111</v>
      </c>
      <c r="F237" s="20" t="s">
        <v>867</v>
      </c>
      <c r="G237" s="21">
        <v>40000</v>
      </c>
      <c r="H237" s="61">
        <v>442.65</v>
      </c>
      <c r="I237" s="22">
        <v>25</v>
      </c>
      <c r="J237" s="49">
        <v>1148</v>
      </c>
      <c r="K237" s="43">
        <f t="shared" ref="K237:K246" si="49">+G237*7.1%</f>
        <v>2839.9999999999995</v>
      </c>
      <c r="L237" s="32">
        <f t="shared" ref="L237:L246" si="50">+G237*1.1%</f>
        <v>440.00000000000006</v>
      </c>
      <c r="M237" s="48">
        <v>1216</v>
      </c>
      <c r="N237" s="22">
        <f t="shared" ref="N237:N246" si="51">+G237*7.09%</f>
        <v>2836</v>
      </c>
      <c r="O237" s="22"/>
      <c r="P237" s="22">
        <f t="shared" ref="P237:P246" si="52">+J237+M237</f>
        <v>2364</v>
      </c>
      <c r="Q237" s="22">
        <f t="shared" si="45"/>
        <v>2831.65</v>
      </c>
      <c r="R237" s="22">
        <f t="shared" si="46"/>
        <v>6116</v>
      </c>
      <c r="S237" s="22">
        <f t="shared" ref="S237:S246" si="53">+G237-Q237</f>
        <v>37168.35</v>
      </c>
      <c r="T237" s="33" t="s">
        <v>41</v>
      </c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</row>
    <row r="238" spans="1:563" s="9" customFormat="1" x14ac:dyDescent="0.25">
      <c r="A238" s="38">
        <v>232</v>
      </c>
      <c r="B238" s="19" t="s">
        <v>144</v>
      </c>
      <c r="C238" s="19" t="s">
        <v>859</v>
      </c>
      <c r="D238" s="19" t="s">
        <v>141</v>
      </c>
      <c r="E238" s="19" t="s">
        <v>145</v>
      </c>
      <c r="F238" s="20" t="s">
        <v>867</v>
      </c>
      <c r="G238" s="21">
        <v>40000</v>
      </c>
      <c r="H238" s="42">
        <v>185.33</v>
      </c>
      <c r="I238" s="22">
        <v>25</v>
      </c>
      <c r="J238" s="49">
        <v>1148</v>
      </c>
      <c r="K238" s="43">
        <f t="shared" si="49"/>
        <v>2839.9999999999995</v>
      </c>
      <c r="L238" s="32">
        <f t="shared" si="50"/>
        <v>440.00000000000006</v>
      </c>
      <c r="M238" s="48">
        <v>1216</v>
      </c>
      <c r="N238" s="22">
        <f t="shared" si="51"/>
        <v>2836</v>
      </c>
      <c r="O238" s="22"/>
      <c r="P238" s="22">
        <f t="shared" si="52"/>
        <v>2364</v>
      </c>
      <c r="Q238" s="22">
        <f t="shared" si="45"/>
        <v>2574.33</v>
      </c>
      <c r="R238" s="22">
        <f t="shared" si="46"/>
        <v>6116</v>
      </c>
      <c r="S238" s="22">
        <f t="shared" si="53"/>
        <v>37425.67</v>
      </c>
      <c r="T238" s="33" t="s">
        <v>41</v>
      </c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</row>
    <row r="239" spans="1:563" s="9" customFormat="1" x14ac:dyDescent="0.25">
      <c r="A239" s="38">
        <v>233</v>
      </c>
      <c r="B239" s="19" t="s">
        <v>839</v>
      </c>
      <c r="C239" s="19" t="s">
        <v>859</v>
      </c>
      <c r="D239" s="19" t="s">
        <v>141</v>
      </c>
      <c r="E239" s="19" t="s">
        <v>65</v>
      </c>
      <c r="F239" s="20" t="s">
        <v>863</v>
      </c>
      <c r="G239" s="21">
        <v>18000</v>
      </c>
      <c r="H239" s="19">
        <v>0</v>
      </c>
      <c r="I239" s="22">
        <v>25</v>
      </c>
      <c r="J239" s="49">
        <v>516.6</v>
      </c>
      <c r="K239" s="43">
        <f t="shared" si="49"/>
        <v>1277.9999999999998</v>
      </c>
      <c r="L239" s="32">
        <f t="shared" si="50"/>
        <v>198.00000000000003</v>
      </c>
      <c r="M239" s="56">
        <v>547.20000000000005</v>
      </c>
      <c r="N239" s="22">
        <f t="shared" si="51"/>
        <v>1276.2</v>
      </c>
      <c r="O239" s="22"/>
      <c r="P239" s="22">
        <f t="shared" si="52"/>
        <v>1063.8000000000002</v>
      </c>
      <c r="Q239" s="22">
        <f t="shared" si="45"/>
        <v>1088.8000000000002</v>
      </c>
      <c r="R239" s="22">
        <f t="shared" si="46"/>
        <v>2752.2</v>
      </c>
      <c r="S239" s="22">
        <f t="shared" si="53"/>
        <v>16911.2</v>
      </c>
      <c r="T239" s="33" t="s">
        <v>41</v>
      </c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</row>
    <row r="240" spans="1:563" s="9" customFormat="1" x14ac:dyDescent="0.25">
      <c r="A240" s="38">
        <v>234</v>
      </c>
      <c r="B240" s="19" t="s">
        <v>836</v>
      </c>
      <c r="C240" s="19" t="s">
        <v>859</v>
      </c>
      <c r="D240" s="19" t="s">
        <v>1103</v>
      </c>
      <c r="E240" s="19" t="s">
        <v>837</v>
      </c>
      <c r="F240" s="20" t="s">
        <v>868</v>
      </c>
      <c r="G240" s="21">
        <v>61000</v>
      </c>
      <c r="H240" s="42">
        <v>3674.86</v>
      </c>
      <c r="I240" s="22">
        <v>25</v>
      </c>
      <c r="J240" s="49">
        <v>1750.7</v>
      </c>
      <c r="K240" s="43">
        <f t="shared" si="49"/>
        <v>4331</v>
      </c>
      <c r="L240" s="32">
        <f t="shared" si="50"/>
        <v>671.00000000000011</v>
      </c>
      <c r="M240" s="56">
        <v>1854.4</v>
      </c>
      <c r="N240" s="22">
        <f t="shared" si="51"/>
        <v>4324.9000000000005</v>
      </c>
      <c r="O240" s="22"/>
      <c r="P240" s="22">
        <f t="shared" si="52"/>
        <v>3605.1000000000004</v>
      </c>
      <c r="Q240" s="22">
        <f t="shared" si="45"/>
        <v>7304.9600000000009</v>
      </c>
      <c r="R240" s="22">
        <f t="shared" si="46"/>
        <v>9326.9000000000015</v>
      </c>
      <c r="S240" s="22">
        <f t="shared" si="53"/>
        <v>53695.040000000001</v>
      </c>
      <c r="T240" s="33" t="s">
        <v>41</v>
      </c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</row>
    <row r="241" spans="1:563" s="9" customFormat="1" x14ac:dyDescent="0.25">
      <c r="A241" s="38">
        <v>235</v>
      </c>
      <c r="B241" s="19" t="s">
        <v>151</v>
      </c>
      <c r="C241" s="19" t="s">
        <v>859</v>
      </c>
      <c r="D241" s="19" t="s">
        <v>1104</v>
      </c>
      <c r="E241" s="19" t="s">
        <v>109</v>
      </c>
      <c r="F241" s="20" t="s">
        <v>867</v>
      </c>
      <c r="G241" s="21">
        <v>80000</v>
      </c>
      <c r="H241" s="21">
        <v>7400.87</v>
      </c>
      <c r="I241" s="22">
        <v>25</v>
      </c>
      <c r="J241" s="49">
        <v>2296</v>
      </c>
      <c r="K241" s="43">
        <f t="shared" si="49"/>
        <v>5679.9999999999991</v>
      </c>
      <c r="L241" s="32">
        <v>851.51</v>
      </c>
      <c r="M241" s="48">
        <v>2432</v>
      </c>
      <c r="N241" s="22">
        <f t="shared" si="51"/>
        <v>5672</v>
      </c>
      <c r="O241" s="22"/>
      <c r="P241" s="22">
        <f t="shared" si="52"/>
        <v>4728</v>
      </c>
      <c r="Q241" s="22">
        <f t="shared" si="45"/>
        <v>12153.869999999999</v>
      </c>
      <c r="R241" s="22">
        <f t="shared" si="46"/>
        <v>12203.509999999998</v>
      </c>
      <c r="S241" s="22">
        <f t="shared" si="53"/>
        <v>67846.13</v>
      </c>
      <c r="T241" s="33" t="s">
        <v>41</v>
      </c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</row>
    <row r="242" spans="1:563" s="9" customFormat="1" x14ac:dyDescent="0.25">
      <c r="A242" s="38">
        <v>236</v>
      </c>
      <c r="B242" s="19" t="s">
        <v>973</v>
      </c>
      <c r="C242" s="19" t="s">
        <v>859</v>
      </c>
      <c r="D242" s="19" t="s">
        <v>1104</v>
      </c>
      <c r="E242" s="19" t="s">
        <v>148</v>
      </c>
      <c r="F242" s="20" t="s">
        <v>868</v>
      </c>
      <c r="G242" s="21">
        <v>61000</v>
      </c>
      <c r="H242" s="42">
        <v>3674.86</v>
      </c>
      <c r="I242" s="22">
        <v>25</v>
      </c>
      <c r="J242" s="49">
        <v>1750.7</v>
      </c>
      <c r="K242" s="43">
        <f t="shared" si="49"/>
        <v>4331</v>
      </c>
      <c r="L242" s="32">
        <f t="shared" si="50"/>
        <v>671.00000000000011</v>
      </c>
      <c r="M242" s="56">
        <v>1854.4</v>
      </c>
      <c r="N242" s="22">
        <f t="shared" si="51"/>
        <v>4324.9000000000005</v>
      </c>
      <c r="O242" s="22"/>
      <c r="P242" s="22">
        <f t="shared" si="52"/>
        <v>3605.1000000000004</v>
      </c>
      <c r="Q242" s="22">
        <f t="shared" si="45"/>
        <v>7304.9600000000009</v>
      </c>
      <c r="R242" s="22">
        <f t="shared" si="46"/>
        <v>9326.9000000000015</v>
      </c>
      <c r="S242" s="22">
        <f t="shared" si="53"/>
        <v>53695.040000000001</v>
      </c>
      <c r="T242" s="33" t="s">
        <v>41</v>
      </c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</row>
    <row r="243" spans="1:563" s="12" customFormat="1" ht="15.75" x14ac:dyDescent="0.25">
      <c r="A243" s="38">
        <v>237</v>
      </c>
      <c r="B243" s="19" t="s">
        <v>104</v>
      </c>
      <c r="C243" s="44" t="s">
        <v>859</v>
      </c>
      <c r="D243" s="19" t="s">
        <v>1104</v>
      </c>
      <c r="E243" s="19" t="s">
        <v>99</v>
      </c>
      <c r="F243" s="20" t="s">
        <v>868</v>
      </c>
      <c r="G243" s="21">
        <v>35000</v>
      </c>
      <c r="H243" s="19">
        <v>0</v>
      </c>
      <c r="I243" s="22">
        <v>25</v>
      </c>
      <c r="J243" s="49">
        <v>1004.5</v>
      </c>
      <c r="K243" s="43">
        <f t="shared" si="49"/>
        <v>2485</v>
      </c>
      <c r="L243" s="32">
        <f t="shared" si="50"/>
        <v>385.00000000000006</v>
      </c>
      <c r="M243" s="48">
        <v>1064</v>
      </c>
      <c r="N243" s="22">
        <f t="shared" si="51"/>
        <v>2481.5</v>
      </c>
      <c r="O243" s="22"/>
      <c r="P243" s="22">
        <f t="shared" si="52"/>
        <v>2068.5</v>
      </c>
      <c r="Q243" s="22">
        <f t="shared" si="45"/>
        <v>2093.5</v>
      </c>
      <c r="R243" s="22">
        <f t="shared" si="46"/>
        <v>5351.5</v>
      </c>
      <c r="S243" s="22">
        <f t="shared" si="53"/>
        <v>32906.5</v>
      </c>
      <c r="T243" s="33" t="s">
        <v>41</v>
      </c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2"/>
      <c r="BT243" s="132"/>
      <c r="BU243" s="132"/>
      <c r="BV243" s="132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32"/>
      <c r="CR243" s="132"/>
      <c r="CS243" s="132"/>
      <c r="CT243" s="132"/>
      <c r="CU243" s="132"/>
      <c r="CV243" s="132"/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32"/>
      <c r="DH243" s="132"/>
      <c r="DI243" s="132"/>
      <c r="DJ243" s="132"/>
      <c r="DK243" s="132"/>
      <c r="DL243" s="132"/>
      <c r="DM243" s="132"/>
      <c r="DN243" s="132"/>
      <c r="DO243" s="132"/>
      <c r="DP243" s="132"/>
      <c r="DQ243" s="132"/>
      <c r="DR243" s="132"/>
      <c r="DS243" s="132"/>
      <c r="DT243" s="132"/>
      <c r="DU243" s="132"/>
      <c r="DV243" s="132"/>
      <c r="DW243" s="132"/>
      <c r="DX243" s="132"/>
      <c r="DY243" s="132"/>
      <c r="DZ243" s="132"/>
      <c r="EA243" s="132"/>
      <c r="EB243" s="132"/>
      <c r="EC243" s="132"/>
      <c r="ED243" s="132"/>
      <c r="EE243" s="132"/>
      <c r="EF243" s="132"/>
      <c r="EG243" s="132"/>
      <c r="EH243" s="132"/>
      <c r="EI243" s="132"/>
      <c r="EJ243" s="132"/>
      <c r="EK243" s="132"/>
      <c r="EL243" s="132"/>
      <c r="EM243" s="132"/>
      <c r="EN243" s="132"/>
      <c r="EO243" s="132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32"/>
      <c r="FA243" s="132"/>
      <c r="FB243" s="132"/>
      <c r="FC243" s="132"/>
      <c r="FD243" s="132"/>
      <c r="FE243" s="132"/>
      <c r="FF243" s="132"/>
      <c r="FG243" s="132"/>
      <c r="FH243" s="132"/>
      <c r="FI243" s="132"/>
      <c r="FJ243" s="132"/>
      <c r="FK243" s="132"/>
      <c r="FL243" s="132"/>
      <c r="FM243" s="132"/>
      <c r="FN243" s="132"/>
      <c r="FO243" s="132"/>
      <c r="FP243" s="132"/>
      <c r="FQ243" s="132"/>
      <c r="FR243" s="132"/>
      <c r="FS243" s="132"/>
      <c r="FT243" s="132"/>
      <c r="FU243" s="132"/>
      <c r="FV243" s="132"/>
      <c r="FW243" s="132"/>
      <c r="FX243" s="132"/>
      <c r="FY243" s="132"/>
      <c r="FZ243" s="132"/>
      <c r="GA243" s="132"/>
      <c r="GB243" s="132"/>
      <c r="GC243" s="132"/>
      <c r="GD243" s="132"/>
      <c r="GE243" s="132"/>
      <c r="GF243" s="132"/>
      <c r="GG243" s="132"/>
      <c r="GH243" s="132"/>
      <c r="GI243" s="132"/>
      <c r="GJ243" s="132"/>
      <c r="GK243" s="132"/>
      <c r="GL243" s="132"/>
      <c r="GM243" s="132"/>
      <c r="GN243" s="132"/>
      <c r="GO243" s="132"/>
      <c r="GP243" s="132"/>
      <c r="GQ243" s="132"/>
      <c r="GR243" s="132"/>
      <c r="GS243" s="132"/>
      <c r="GT243" s="132"/>
      <c r="GU243" s="132"/>
      <c r="GV243" s="132"/>
      <c r="GW243" s="132"/>
      <c r="GX243" s="132"/>
      <c r="GY243" s="132"/>
      <c r="GZ243" s="132"/>
      <c r="HA243" s="132"/>
      <c r="HB243" s="132"/>
      <c r="HC243" s="132"/>
      <c r="HD243" s="132"/>
      <c r="HE243" s="132"/>
      <c r="HF243" s="132"/>
      <c r="HG243" s="132"/>
      <c r="HH243" s="132"/>
      <c r="HI243" s="132"/>
      <c r="HJ243" s="132"/>
      <c r="HK243" s="132"/>
      <c r="HL243" s="132"/>
      <c r="HM243" s="132"/>
      <c r="HN243" s="132"/>
      <c r="HO243" s="132"/>
      <c r="HP243" s="132"/>
      <c r="HQ243" s="132"/>
      <c r="HR243" s="132"/>
      <c r="HS243" s="132"/>
      <c r="HT243" s="132"/>
      <c r="HU243" s="132"/>
      <c r="HV243" s="132"/>
      <c r="HW243" s="132"/>
      <c r="HX243" s="132"/>
      <c r="HY243" s="132"/>
      <c r="HZ243" s="132"/>
      <c r="IA243" s="132"/>
      <c r="IB243" s="132"/>
      <c r="IC243" s="132"/>
      <c r="ID243" s="132"/>
      <c r="IE243" s="132"/>
      <c r="IF243" s="132"/>
      <c r="IG243" s="132"/>
      <c r="IH243" s="132"/>
      <c r="II243" s="132"/>
      <c r="IJ243" s="132"/>
      <c r="IK243" s="132"/>
      <c r="IL243" s="132"/>
      <c r="IM243" s="132"/>
      <c r="IN243" s="132"/>
      <c r="IO243" s="132"/>
      <c r="IP243" s="132"/>
      <c r="IQ243" s="132"/>
      <c r="IR243" s="132"/>
      <c r="IS243" s="132"/>
      <c r="IT243" s="132"/>
      <c r="IU243" s="132"/>
      <c r="IV243" s="132"/>
      <c r="IW243" s="132"/>
      <c r="IX243" s="132"/>
      <c r="IY243" s="132"/>
      <c r="IZ243" s="132"/>
      <c r="JA243" s="132"/>
      <c r="JB243" s="132"/>
      <c r="JC243" s="132"/>
      <c r="JD243" s="132"/>
      <c r="JE243" s="132"/>
      <c r="JF243" s="132"/>
      <c r="JG243" s="132"/>
      <c r="JH243" s="132"/>
      <c r="JI243" s="132"/>
      <c r="JJ243" s="132"/>
      <c r="JK243" s="132"/>
      <c r="JL243" s="132"/>
      <c r="JM243" s="132"/>
      <c r="JN243" s="132"/>
      <c r="JO243" s="132"/>
      <c r="JP243" s="132"/>
      <c r="JQ243" s="132"/>
      <c r="JR243" s="132"/>
      <c r="JS243" s="132"/>
      <c r="JT243" s="132"/>
      <c r="JU243" s="132"/>
      <c r="JV243" s="132"/>
      <c r="JW243" s="132"/>
      <c r="JX243" s="132"/>
      <c r="JY243" s="132"/>
      <c r="JZ243" s="132"/>
      <c r="KA243" s="132"/>
      <c r="KB243" s="132"/>
      <c r="KC243" s="132"/>
      <c r="KD243" s="132"/>
      <c r="KE243" s="132"/>
      <c r="KF243" s="132"/>
      <c r="KG243" s="132"/>
      <c r="KH243" s="132"/>
      <c r="KI243" s="132"/>
      <c r="KJ243" s="132"/>
      <c r="KK243" s="132"/>
      <c r="KL243" s="132"/>
      <c r="KM243" s="132"/>
      <c r="KN243" s="132"/>
      <c r="KO243" s="132"/>
      <c r="KP243" s="132"/>
      <c r="KQ243" s="132"/>
      <c r="KR243" s="132"/>
      <c r="KS243" s="132"/>
      <c r="KT243" s="132"/>
      <c r="KU243" s="132"/>
      <c r="KV243" s="132"/>
      <c r="KW243" s="132"/>
      <c r="KX243" s="132"/>
      <c r="KY243" s="132"/>
      <c r="KZ243" s="132"/>
      <c r="LA243" s="132"/>
      <c r="LB243" s="132"/>
      <c r="LC243" s="132"/>
      <c r="LD243" s="132"/>
      <c r="LE243" s="132"/>
      <c r="LF243" s="132"/>
      <c r="LG243" s="132"/>
      <c r="LH243" s="132"/>
      <c r="LI243" s="132"/>
      <c r="LJ243" s="132"/>
      <c r="LK243" s="132"/>
      <c r="LL243" s="132"/>
      <c r="LM243" s="132"/>
      <c r="LN243" s="132"/>
      <c r="LO243" s="132"/>
      <c r="LP243" s="132"/>
      <c r="LQ243" s="132"/>
      <c r="LR243" s="132"/>
      <c r="LS243" s="132"/>
      <c r="LT243" s="132"/>
      <c r="LU243" s="132"/>
      <c r="LV243" s="132"/>
      <c r="LW243" s="132"/>
      <c r="LX243" s="132"/>
      <c r="LY243" s="132"/>
      <c r="LZ243" s="132"/>
      <c r="MA243" s="132"/>
      <c r="MB243" s="132"/>
      <c r="MC243" s="132"/>
      <c r="MD243" s="132"/>
      <c r="ME243" s="132"/>
      <c r="MF243" s="132"/>
      <c r="MG243" s="132"/>
      <c r="MH243" s="132"/>
      <c r="MI243" s="132"/>
      <c r="MJ243" s="132"/>
      <c r="MK243" s="132"/>
      <c r="ML243" s="132"/>
      <c r="MM243" s="132"/>
      <c r="MN243" s="132"/>
      <c r="MO243" s="132"/>
      <c r="MP243" s="132"/>
      <c r="MQ243" s="132"/>
      <c r="MR243" s="132"/>
      <c r="MS243" s="132"/>
      <c r="MT243" s="132"/>
      <c r="MU243" s="132"/>
      <c r="MV243" s="132"/>
      <c r="MW243" s="132"/>
      <c r="MX243" s="132"/>
      <c r="MY243" s="132"/>
      <c r="MZ243" s="132"/>
      <c r="NA243" s="132"/>
      <c r="NB243" s="132"/>
      <c r="NC243" s="132"/>
      <c r="ND243" s="132"/>
      <c r="NE243" s="132"/>
      <c r="NF243" s="132"/>
      <c r="NG243" s="132"/>
      <c r="NH243" s="132"/>
      <c r="NI243" s="132"/>
      <c r="NJ243" s="132"/>
      <c r="NK243" s="132"/>
      <c r="NL243" s="132"/>
      <c r="NM243" s="132"/>
      <c r="NN243" s="132"/>
      <c r="NO243" s="132"/>
      <c r="NP243" s="132"/>
      <c r="NQ243" s="132"/>
      <c r="NR243" s="132"/>
      <c r="NS243" s="132"/>
      <c r="NT243" s="132"/>
      <c r="NU243" s="132"/>
      <c r="NV243" s="132"/>
      <c r="NW243" s="132"/>
      <c r="NX243" s="132"/>
      <c r="NY243" s="132"/>
      <c r="NZ243" s="132"/>
      <c r="OA243" s="132"/>
      <c r="OB243" s="132"/>
      <c r="OC243" s="132"/>
      <c r="OD243" s="132"/>
      <c r="OE243" s="132"/>
      <c r="OF243" s="132"/>
      <c r="OG243" s="132"/>
      <c r="OH243" s="132"/>
      <c r="OI243" s="132"/>
      <c r="OJ243" s="132"/>
      <c r="OK243" s="132"/>
      <c r="OL243" s="132"/>
      <c r="OM243" s="132"/>
      <c r="ON243" s="132"/>
      <c r="OO243" s="132"/>
      <c r="OP243" s="132"/>
      <c r="OQ243" s="132"/>
      <c r="OR243" s="132"/>
      <c r="OS243" s="132"/>
      <c r="OT243" s="132"/>
      <c r="OU243" s="132"/>
      <c r="OV243" s="132"/>
      <c r="OW243" s="132"/>
      <c r="OX243" s="132"/>
      <c r="OY243" s="132"/>
      <c r="OZ243" s="132"/>
      <c r="PA243" s="132"/>
      <c r="PB243" s="132"/>
      <c r="PC243" s="132"/>
      <c r="PD243" s="132"/>
      <c r="PE243" s="132"/>
      <c r="PF243" s="132"/>
      <c r="PG243" s="132"/>
      <c r="PH243" s="132"/>
      <c r="PI243" s="132"/>
      <c r="PJ243" s="132"/>
      <c r="PK243" s="132"/>
      <c r="PL243" s="132"/>
      <c r="PM243" s="132"/>
      <c r="PN243" s="132"/>
      <c r="PO243" s="132"/>
      <c r="PP243" s="132"/>
      <c r="PQ243" s="132"/>
      <c r="PR243" s="132"/>
      <c r="PS243" s="132"/>
      <c r="PT243" s="132"/>
      <c r="PU243" s="132"/>
      <c r="PV243" s="132"/>
      <c r="PW243" s="132"/>
      <c r="PX243" s="132"/>
      <c r="PY243" s="132"/>
      <c r="PZ243" s="132"/>
      <c r="QA243" s="132"/>
      <c r="QB243" s="132"/>
      <c r="QC243" s="132"/>
      <c r="QD243" s="132"/>
      <c r="QE243" s="132"/>
      <c r="QF243" s="132"/>
      <c r="QG243" s="132"/>
      <c r="QH243" s="132"/>
      <c r="QI243" s="132"/>
      <c r="QJ243" s="132"/>
      <c r="QK243" s="132"/>
      <c r="QL243" s="132"/>
      <c r="QM243" s="132"/>
      <c r="QN243" s="132"/>
      <c r="QO243" s="132"/>
      <c r="QP243" s="132"/>
      <c r="QQ243" s="132"/>
      <c r="QR243" s="132"/>
      <c r="QS243" s="132"/>
      <c r="QT243" s="132"/>
      <c r="QU243" s="132"/>
      <c r="QV243" s="132"/>
      <c r="QW243" s="132"/>
      <c r="QX243" s="132"/>
      <c r="QY243" s="132"/>
      <c r="QZ243" s="132"/>
      <c r="RA243" s="132"/>
      <c r="RB243" s="132"/>
      <c r="RC243" s="132"/>
      <c r="RD243" s="132"/>
      <c r="RE243" s="132"/>
      <c r="RF243" s="132"/>
      <c r="RG243" s="132"/>
      <c r="RH243" s="132"/>
      <c r="RI243" s="132"/>
      <c r="RJ243" s="132"/>
      <c r="RK243" s="132"/>
      <c r="RL243" s="132"/>
      <c r="RM243" s="132"/>
      <c r="RN243" s="132"/>
      <c r="RO243" s="132"/>
      <c r="RP243" s="132"/>
      <c r="RQ243" s="132"/>
      <c r="RR243" s="132"/>
      <c r="RS243" s="132"/>
      <c r="RT243" s="132"/>
      <c r="RU243" s="132"/>
      <c r="RV243" s="132"/>
      <c r="RW243" s="132"/>
      <c r="RX243" s="132"/>
      <c r="RY243" s="132"/>
      <c r="RZ243" s="132"/>
      <c r="SA243" s="132"/>
      <c r="SB243" s="132"/>
      <c r="SC243" s="132"/>
      <c r="SD243" s="132"/>
      <c r="SE243" s="132"/>
      <c r="SF243" s="132"/>
      <c r="SG243" s="132"/>
      <c r="SH243" s="132"/>
      <c r="SI243" s="132"/>
      <c r="SJ243" s="132"/>
      <c r="SK243" s="132"/>
      <c r="SL243" s="132"/>
      <c r="SM243" s="132"/>
      <c r="SN243" s="132"/>
      <c r="SO243" s="132"/>
      <c r="SP243" s="132"/>
      <c r="SQ243" s="132"/>
      <c r="SR243" s="132"/>
      <c r="SS243" s="132"/>
      <c r="ST243" s="132"/>
      <c r="SU243" s="132"/>
      <c r="SV243" s="132"/>
      <c r="SW243" s="132"/>
      <c r="SX243" s="132"/>
      <c r="SY243" s="132"/>
      <c r="SZ243" s="132"/>
      <c r="TA243" s="132"/>
      <c r="TB243" s="132"/>
      <c r="TC243" s="132"/>
      <c r="TD243" s="132"/>
      <c r="TE243" s="132"/>
      <c r="TF243" s="132"/>
      <c r="TG243" s="132"/>
      <c r="TH243" s="132"/>
      <c r="TI243" s="132"/>
      <c r="TJ243" s="132"/>
      <c r="TK243" s="132"/>
      <c r="TL243" s="132"/>
      <c r="TM243" s="132"/>
      <c r="TN243" s="132"/>
      <c r="TO243" s="132"/>
      <c r="TP243" s="132"/>
      <c r="TQ243" s="132"/>
      <c r="TR243" s="132"/>
      <c r="TS243" s="132"/>
      <c r="TT243" s="132"/>
      <c r="TU243" s="132"/>
      <c r="TV243" s="132"/>
      <c r="TW243" s="132"/>
      <c r="TX243" s="132"/>
      <c r="TY243" s="132"/>
      <c r="TZ243" s="132"/>
      <c r="UA243" s="132"/>
      <c r="UB243" s="132"/>
      <c r="UC243" s="132"/>
      <c r="UD243" s="132"/>
      <c r="UE243" s="132"/>
      <c r="UF243" s="132"/>
      <c r="UG243" s="132"/>
      <c r="UH243" s="132"/>
      <c r="UI243" s="132"/>
      <c r="UJ243" s="132"/>
      <c r="UK243" s="132"/>
      <c r="UL243" s="132"/>
      <c r="UM243" s="132"/>
      <c r="UN243" s="132"/>
      <c r="UO243" s="132"/>
      <c r="UP243" s="132"/>
      <c r="UQ243" s="132"/>
    </row>
    <row r="244" spans="1:563" s="9" customFormat="1" x14ac:dyDescent="0.25">
      <c r="A244" s="38">
        <v>238</v>
      </c>
      <c r="B244" s="19" t="s">
        <v>147</v>
      </c>
      <c r="C244" s="19" t="s">
        <v>859</v>
      </c>
      <c r="D244" s="19" t="s">
        <v>1104</v>
      </c>
      <c r="E244" s="19" t="s">
        <v>145</v>
      </c>
      <c r="F244" s="20" t="s">
        <v>867</v>
      </c>
      <c r="G244" s="21">
        <v>40000</v>
      </c>
      <c r="H244" s="42">
        <v>442.65</v>
      </c>
      <c r="I244" s="22">
        <v>25</v>
      </c>
      <c r="J244" s="49">
        <v>1148</v>
      </c>
      <c r="K244" s="43">
        <f t="shared" si="49"/>
        <v>2839.9999999999995</v>
      </c>
      <c r="L244" s="32">
        <f t="shared" si="50"/>
        <v>440.00000000000006</v>
      </c>
      <c r="M244" s="48">
        <v>1216</v>
      </c>
      <c r="N244" s="22">
        <f t="shared" si="51"/>
        <v>2836</v>
      </c>
      <c r="O244" s="22"/>
      <c r="P244" s="22">
        <f t="shared" si="52"/>
        <v>2364</v>
      </c>
      <c r="Q244" s="22">
        <f t="shared" si="45"/>
        <v>2831.65</v>
      </c>
      <c r="R244" s="22">
        <f t="shared" si="46"/>
        <v>6116</v>
      </c>
      <c r="S244" s="22">
        <f t="shared" si="53"/>
        <v>37168.35</v>
      </c>
      <c r="T244" s="33" t="s">
        <v>41</v>
      </c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</row>
    <row r="245" spans="1:563" s="9" customFormat="1" x14ac:dyDescent="0.25">
      <c r="A245" s="38">
        <v>239</v>
      </c>
      <c r="B245" s="19" t="s">
        <v>153</v>
      </c>
      <c r="C245" s="19" t="s">
        <v>859</v>
      </c>
      <c r="D245" s="19" t="s">
        <v>1105</v>
      </c>
      <c r="E245" s="19" t="s">
        <v>148</v>
      </c>
      <c r="F245" s="20" t="s">
        <v>868</v>
      </c>
      <c r="G245" s="21">
        <v>61000</v>
      </c>
      <c r="H245" s="42">
        <v>3674.86</v>
      </c>
      <c r="I245" s="22">
        <v>25</v>
      </c>
      <c r="J245" s="49">
        <v>1750.7</v>
      </c>
      <c r="K245" s="43">
        <f t="shared" si="49"/>
        <v>4331</v>
      </c>
      <c r="L245" s="32">
        <f t="shared" si="50"/>
        <v>671.00000000000011</v>
      </c>
      <c r="M245" s="48">
        <v>1854.4</v>
      </c>
      <c r="N245" s="22">
        <f t="shared" si="51"/>
        <v>4324.9000000000005</v>
      </c>
      <c r="O245" s="22"/>
      <c r="P245" s="22">
        <f t="shared" si="52"/>
        <v>3605.1000000000004</v>
      </c>
      <c r="Q245" s="22">
        <f t="shared" si="45"/>
        <v>7304.9600000000009</v>
      </c>
      <c r="R245" s="22">
        <f t="shared" si="46"/>
        <v>9326.9000000000015</v>
      </c>
      <c r="S245" s="22">
        <f t="shared" si="53"/>
        <v>53695.040000000001</v>
      </c>
      <c r="T245" s="33" t="s">
        <v>41</v>
      </c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</row>
    <row r="246" spans="1:563" s="9" customFormat="1" x14ac:dyDescent="0.25">
      <c r="A246" s="38">
        <v>240</v>
      </c>
      <c r="B246" s="19" t="s">
        <v>958</v>
      </c>
      <c r="C246" s="19" t="s">
        <v>860</v>
      </c>
      <c r="D246" s="19" t="s">
        <v>1105</v>
      </c>
      <c r="E246" s="19" t="s">
        <v>148</v>
      </c>
      <c r="F246" s="20" t="s">
        <v>868</v>
      </c>
      <c r="G246" s="21">
        <v>61000</v>
      </c>
      <c r="H246" s="42">
        <v>3674.86</v>
      </c>
      <c r="I246" s="22">
        <v>25</v>
      </c>
      <c r="J246" s="49">
        <v>1750.7</v>
      </c>
      <c r="K246" s="43">
        <f t="shared" si="49"/>
        <v>4331</v>
      </c>
      <c r="L246" s="32">
        <f t="shared" si="50"/>
        <v>671.00000000000011</v>
      </c>
      <c r="M246" s="56">
        <v>1854.4</v>
      </c>
      <c r="N246" s="22">
        <f t="shared" si="51"/>
        <v>4324.9000000000005</v>
      </c>
      <c r="O246" s="22"/>
      <c r="P246" s="22">
        <f t="shared" si="52"/>
        <v>3605.1000000000004</v>
      </c>
      <c r="Q246" s="22">
        <f t="shared" si="45"/>
        <v>7304.9600000000009</v>
      </c>
      <c r="R246" s="22">
        <f t="shared" si="46"/>
        <v>9326.9000000000015</v>
      </c>
      <c r="S246" s="22">
        <f t="shared" si="53"/>
        <v>53695.040000000001</v>
      </c>
      <c r="T246" s="33" t="s">
        <v>41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</row>
    <row r="247" spans="1:563" s="9" customFormat="1" x14ac:dyDescent="0.25">
      <c r="A247" s="38">
        <v>241</v>
      </c>
      <c r="B247" s="19" t="s">
        <v>1079</v>
      </c>
      <c r="C247" s="19" t="s">
        <v>860</v>
      </c>
      <c r="D247" s="19" t="s">
        <v>1105</v>
      </c>
      <c r="E247" s="19" t="s">
        <v>828</v>
      </c>
      <c r="F247" s="20" t="s">
        <v>868</v>
      </c>
      <c r="G247" s="21">
        <v>61000</v>
      </c>
      <c r="H247" s="42">
        <v>3674.86</v>
      </c>
      <c r="I247" s="22">
        <v>25</v>
      </c>
      <c r="J247" s="49">
        <v>1750.7</v>
      </c>
      <c r="K247" s="43">
        <f t="shared" si="41"/>
        <v>4331</v>
      </c>
      <c r="L247" s="32">
        <f t="shared" si="42"/>
        <v>671.00000000000011</v>
      </c>
      <c r="M247" s="48">
        <v>1854.4</v>
      </c>
      <c r="N247" s="22">
        <f t="shared" si="43"/>
        <v>4324.9000000000005</v>
      </c>
      <c r="O247" s="22"/>
      <c r="P247" s="22">
        <f t="shared" si="44"/>
        <v>3605.1000000000004</v>
      </c>
      <c r="Q247" s="22">
        <f t="shared" si="45"/>
        <v>7304.9600000000009</v>
      </c>
      <c r="R247" s="22">
        <f t="shared" si="46"/>
        <v>9326.9000000000015</v>
      </c>
      <c r="S247" s="22">
        <f t="shared" si="48"/>
        <v>53695.040000000001</v>
      </c>
      <c r="T247" s="33" t="s">
        <v>41</v>
      </c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</row>
    <row r="248" spans="1:563" s="9" customFormat="1" x14ac:dyDescent="0.25">
      <c r="A248" s="38">
        <v>242</v>
      </c>
      <c r="B248" s="19" t="s">
        <v>152</v>
      </c>
      <c r="C248" s="19" t="s">
        <v>859</v>
      </c>
      <c r="D248" s="19" t="s">
        <v>1105</v>
      </c>
      <c r="E248" s="19" t="s">
        <v>154</v>
      </c>
      <c r="F248" s="20" t="s">
        <v>867</v>
      </c>
      <c r="G248" s="21">
        <v>50000</v>
      </c>
      <c r="H248" s="21">
        <v>1339.36</v>
      </c>
      <c r="I248" s="22">
        <v>25</v>
      </c>
      <c r="J248" s="49">
        <v>1435</v>
      </c>
      <c r="K248" s="43">
        <f>+G248*7.1%</f>
        <v>3549.9999999999995</v>
      </c>
      <c r="L248" s="32">
        <f>+G248*1.1%</f>
        <v>550</v>
      </c>
      <c r="M248" s="48">
        <v>1520</v>
      </c>
      <c r="N248" s="22">
        <f>+G248*7.09%</f>
        <v>3545.0000000000005</v>
      </c>
      <c r="O248" s="22"/>
      <c r="P248" s="22">
        <f>+J248+M248</f>
        <v>2955</v>
      </c>
      <c r="Q248" s="22">
        <f t="shared" si="45"/>
        <v>4319.3599999999997</v>
      </c>
      <c r="R248" s="22">
        <f t="shared" si="46"/>
        <v>7645</v>
      </c>
      <c r="S248" s="22">
        <f>+G248-Q248</f>
        <v>45680.639999999999</v>
      </c>
      <c r="T248" s="33" t="s">
        <v>41</v>
      </c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</row>
    <row r="249" spans="1:563" s="9" customFormat="1" x14ac:dyDescent="0.25">
      <c r="A249" s="38">
        <v>243</v>
      </c>
      <c r="B249" s="19" t="s">
        <v>284</v>
      </c>
      <c r="C249" s="19" t="s">
        <v>859</v>
      </c>
      <c r="D249" s="19" t="s">
        <v>1105</v>
      </c>
      <c r="E249" s="19" t="s">
        <v>127</v>
      </c>
      <c r="F249" s="20" t="s">
        <v>867</v>
      </c>
      <c r="G249" s="21">
        <v>25000</v>
      </c>
      <c r="H249" s="19">
        <v>0</v>
      </c>
      <c r="I249" s="22">
        <v>25</v>
      </c>
      <c r="J249" s="49">
        <v>717.5</v>
      </c>
      <c r="K249" s="43">
        <f>+G249*7.1%</f>
        <v>1774.9999999999998</v>
      </c>
      <c r="L249" s="32">
        <f>+G249*1.1%</f>
        <v>275</v>
      </c>
      <c r="M249" s="48">
        <v>760</v>
      </c>
      <c r="N249" s="22">
        <f>+G249*7.09%</f>
        <v>1772.5000000000002</v>
      </c>
      <c r="O249" s="22"/>
      <c r="P249" s="22">
        <f>+J249+M249</f>
        <v>1477.5</v>
      </c>
      <c r="Q249" s="22">
        <f t="shared" si="45"/>
        <v>1502.5</v>
      </c>
      <c r="R249" s="22">
        <f t="shared" si="46"/>
        <v>3822.5</v>
      </c>
      <c r="S249" s="22">
        <f>+G249-Q249</f>
        <v>23497.5</v>
      </c>
      <c r="T249" s="33" t="s">
        <v>41</v>
      </c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</row>
    <row r="250" spans="1:563" s="9" customFormat="1" x14ac:dyDescent="0.25">
      <c r="A250" s="38">
        <v>244</v>
      </c>
      <c r="B250" s="19" t="s">
        <v>1070</v>
      </c>
      <c r="C250" s="19" t="s">
        <v>860</v>
      </c>
      <c r="D250" s="19" t="s">
        <v>1106</v>
      </c>
      <c r="E250" s="19" t="s">
        <v>148</v>
      </c>
      <c r="F250" s="20" t="s">
        <v>868</v>
      </c>
      <c r="G250" s="21">
        <v>61000</v>
      </c>
      <c r="H250" s="42">
        <v>3674.86</v>
      </c>
      <c r="I250" s="22">
        <v>25</v>
      </c>
      <c r="J250" s="49">
        <v>1750.7</v>
      </c>
      <c r="K250" s="43">
        <f>+G250*7.1%</f>
        <v>4331</v>
      </c>
      <c r="L250" s="32">
        <f>+G250*1.1%</f>
        <v>671.00000000000011</v>
      </c>
      <c r="M250" s="56">
        <v>1854.4</v>
      </c>
      <c r="N250" s="22">
        <f>+G250*7.09%</f>
        <v>4324.9000000000005</v>
      </c>
      <c r="O250" s="22"/>
      <c r="P250" s="22">
        <f>+J250+M250</f>
        <v>3605.1000000000004</v>
      </c>
      <c r="Q250" s="22">
        <f t="shared" si="45"/>
        <v>7304.9600000000009</v>
      </c>
      <c r="R250" s="22">
        <f t="shared" si="46"/>
        <v>9326.9000000000015</v>
      </c>
      <c r="S250" s="22">
        <f>+G250-Q250</f>
        <v>53695.040000000001</v>
      </c>
      <c r="T250" s="33" t="s">
        <v>41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</row>
    <row r="251" spans="1:563" s="9" customFormat="1" x14ac:dyDescent="0.25">
      <c r="A251" s="38">
        <v>245</v>
      </c>
      <c r="B251" s="19" t="s">
        <v>142</v>
      </c>
      <c r="C251" s="19" t="s">
        <v>859</v>
      </c>
      <c r="D251" s="19" t="s">
        <v>1106</v>
      </c>
      <c r="E251" s="19" t="s">
        <v>35</v>
      </c>
      <c r="F251" s="20" t="s">
        <v>868</v>
      </c>
      <c r="G251" s="21">
        <v>35000</v>
      </c>
      <c r="H251" s="19">
        <v>0</v>
      </c>
      <c r="I251" s="22">
        <v>25</v>
      </c>
      <c r="J251" s="49">
        <v>1004.5</v>
      </c>
      <c r="K251" s="43">
        <f t="shared" si="41"/>
        <v>2485</v>
      </c>
      <c r="L251" s="32">
        <f t="shared" si="42"/>
        <v>385.00000000000006</v>
      </c>
      <c r="M251" s="48">
        <v>1064</v>
      </c>
      <c r="N251" s="22">
        <f t="shared" si="43"/>
        <v>2481.5</v>
      </c>
      <c r="O251" s="22"/>
      <c r="P251" s="22">
        <f t="shared" si="44"/>
        <v>2068.5</v>
      </c>
      <c r="Q251" s="22">
        <f t="shared" si="45"/>
        <v>2093.5</v>
      </c>
      <c r="R251" s="22">
        <f t="shared" si="46"/>
        <v>5351.5</v>
      </c>
      <c r="S251" s="22">
        <f t="shared" si="48"/>
        <v>32906.5</v>
      </c>
      <c r="T251" s="33" t="s">
        <v>41</v>
      </c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</row>
    <row r="252" spans="1:563" s="9" customFormat="1" x14ac:dyDescent="0.25">
      <c r="A252" s="38">
        <v>246</v>
      </c>
      <c r="B252" s="19" t="s">
        <v>146</v>
      </c>
      <c r="C252" s="19" t="s">
        <v>859</v>
      </c>
      <c r="D252" s="19" t="s">
        <v>1106</v>
      </c>
      <c r="E252" s="19" t="s">
        <v>145</v>
      </c>
      <c r="F252" s="20" t="s">
        <v>867</v>
      </c>
      <c r="G252" s="21">
        <v>35000</v>
      </c>
      <c r="H252" s="19">
        <v>0</v>
      </c>
      <c r="I252" s="22">
        <v>25</v>
      </c>
      <c r="J252" s="49">
        <v>1004.5</v>
      </c>
      <c r="K252" s="43">
        <f>+G252*7.1%</f>
        <v>2485</v>
      </c>
      <c r="L252" s="32">
        <f>+G252*1.1%</f>
        <v>385.00000000000006</v>
      </c>
      <c r="M252" s="48">
        <v>1064</v>
      </c>
      <c r="N252" s="22">
        <f>+G252*7.09%</f>
        <v>2481.5</v>
      </c>
      <c r="O252" s="22"/>
      <c r="P252" s="22">
        <f>+J252+M252</f>
        <v>2068.5</v>
      </c>
      <c r="Q252" s="22">
        <f t="shared" si="45"/>
        <v>2093.5</v>
      </c>
      <c r="R252" s="22">
        <f t="shared" si="46"/>
        <v>5351.5</v>
      </c>
      <c r="S252" s="22">
        <f>+G252-Q252</f>
        <v>32906.5</v>
      </c>
      <c r="T252" s="33" t="s">
        <v>41</v>
      </c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</row>
    <row r="253" spans="1:563" s="9" customFormat="1" x14ac:dyDescent="0.25">
      <c r="A253" s="38">
        <v>247</v>
      </c>
      <c r="B253" s="19" t="s">
        <v>143</v>
      </c>
      <c r="C253" s="19" t="s">
        <v>860</v>
      </c>
      <c r="D253" s="19" t="s">
        <v>1106</v>
      </c>
      <c r="E253" s="19" t="s">
        <v>35</v>
      </c>
      <c r="F253" s="20" t="s">
        <v>868</v>
      </c>
      <c r="G253" s="21">
        <v>29000</v>
      </c>
      <c r="H253" s="19">
        <v>0</v>
      </c>
      <c r="I253" s="22">
        <v>25</v>
      </c>
      <c r="J253" s="49">
        <v>832.3</v>
      </c>
      <c r="K253" s="43">
        <f t="shared" si="41"/>
        <v>2059</v>
      </c>
      <c r="L253" s="32">
        <f t="shared" si="42"/>
        <v>319.00000000000006</v>
      </c>
      <c r="M253" s="48">
        <v>881.6</v>
      </c>
      <c r="N253" s="22">
        <f t="shared" si="43"/>
        <v>2056.1</v>
      </c>
      <c r="O253" s="22"/>
      <c r="P253" s="22">
        <f t="shared" si="44"/>
        <v>1713.9</v>
      </c>
      <c r="Q253" s="22">
        <f t="shared" si="45"/>
        <v>1738.9</v>
      </c>
      <c r="R253" s="22">
        <f t="shared" si="46"/>
        <v>4434.1000000000004</v>
      </c>
      <c r="S253" s="22">
        <f t="shared" si="48"/>
        <v>27261.1</v>
      </c>
      <c r="T253" s="33" t="s">
        <v>41</v>
      </c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</row>
    <row r="254" spans="1:563" s="9" customFormat="1" x14ac:dyDescent="0.25">
      <c r="A254" s="38">
        <v>248</v>
      </c>
      <c r="B254" s="19" t="s">
        <v>66</v>
      </c>
      <c r="C254" s="19" t="s">
        <v>859</v>
      </c>
      <c r="D254" s="19" t="s">
        <v>277</v>
      </c>
      <c r="E254" s="19" t="s">
        <v>89</v>
      </c>
      <c r="F254" s="20" t="s">
        <v>868</v>
      </c>
      <c r="G254" s="21">
        <v>50000</v>
      </c>
      <c r="H254" s="21">
        <v>1854</v>
      </c>
      <c r="I254" s="22">
        <v>25</v>
      </c>
      <c r="J254" s="49">
        <v>1435</v>
      </c>
      <c r="K254" s="43">
        <f t="shared" ref="K254:K313" si="54">+G254*7.1%</f>
        <v>3549.9999999999995</v>
      </c>
      <c r="L254" s="32">
        <f t="shared" ref="L254:L313" si="55">+G254*1.1%</f>
        <v>550</v>
      </c>
      <c r="M254" s="48">
        <v>1520</v>
      </c>
      <c r="N254" s="22">
        <f t="shared" ref="N254:N313" si="56">+G254*7.09%</f>
        <v>3545.0000000000005</v>
      </c>
      <c r="O254" s="22"/>
      <c r="P254" s="22">
        <f t="shared" ref="P254:P317" si="57">+J254+M254</f>
        <v>2955</v>
      </c>
      <c r="Q254" s="22">
        <f t="shared" si="45"/>
        <v>4834</v>
      </c>
      <c r="R254" s="22">
        <f t="shared" si="46"/>
        <v>7645</v>
      </c>
      <c r="S254" s="22">
        <f t="shared" si="48"/>
        <v>45166</v>
      </c>
      <c r="T254" s="33" t="s">
        <v>41</v>
      </c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</row>
    <row r="255" spans="1:563" s="9" customFormat="1" x14ac:dyDescent="0.25">
      <c r="A255" s="38">
        <v>249</v>
      </c>
      <c r="B255" s="19" t="s">
        <v>279</v>
      </c>
      <c r="C255" s="19" t="s">
        <v>859</v>
      </c>
      <c r="D255" s="19" t="s">
        <v>277</v>
      </c>
      <c r="E255" s="19" t="s">
        <v>88</v>
      </c>
      <c r="F255" s="20" t="s">
        <v>867</v>
      </c>
      <c r="G255" s="21">
        <v>80000</v>
      </c>
      <c r="H255" s="21">
        <v>6972</v>
      </c>
      <c r="I255" s="22">
        <v>25</v>
      </c>
      <c r="J255" s="49">
        <v>2296</v>
      </c>
      <c r="K255" s="43">
        <f t="shared" si="54"/>
        <v>5679.9999999999991</v>
      </c>
      <c r="L255" s="32">
        <v>851.51</v>
      </c>
      <c r="M255" s="48">
        <v>2432</v>
      </c>
      <c r="N255" s="22">
        <f t="shared" si="56"/>
        <v>5672</v>
      </c>
      <c r="O255" s="22"/>
      <c r="P255" s="22">
        <f t="shared" si="57"/>
        <v>4728</v>
      </c>
      <c r="Q255" s="22">
        <f t="shared" si="45"/>
        <v>11725</v>
      </c>
      <c r="R255" s="22">
        <f t="shared" si="46"/>
        <v>12203.509999999998</v>
      </c>
      <c r="S255" s="22">
        <f t="shared" si="48"/>
        <v>68275</v>
      </c>
      <c r="T255" s="33" t="s">
        <v>41</v>
      </c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</row>
    <row r="256" spans="1:563" s="9" customFormat="1" x14ac:dyDescent="0.25">
      <c r="A256" s="38">
        <v>250</v>
      </c>
      <c r="B256" s="19" t="s">
        <v>282</v>
      </c>
      <c r="C256" s="19" t="s">
        <v>860</v>
      </c>
      <c r="D256" s="19" t="s">
        <v>277</v>
      </c>
      <c r="E256" s="19" t="s">
        <v>88</v>
      </c>
      <c r="F256" s="20" t="s">
        <v>867</v>
      </c>
      <c r="G256" s="21">
        <v>55000</v>
      </c>
      <c r="H256" s="21">
        <v>2302.36</v>
      </c>
      <c r="I256" s="22">
        <v>25</v>
      </c>
      <c r="J256" s="49">
        <v>1578.5</v>
      </c>
      <c r="K256" s="43">
        <f t="shared" si="54"/>
        <v>3904.9999999999995</v>
      </c>
      <c r="L256" s="32">
        <f t="shared" si="55"/>
        <v>605.00000000000011</v>
      </c>
      <c r="M256" s="48">
        <v>1672</v>
      </c>
      <c r="N256" s="22">
        <f t="shared" si="56"/>
        <v>3899.5000000000005</v>
      </c>
      <c r="O256" s="22"/>
      <c r="P256" s="22">
        <f t="shared" si="57"/>
        <v>3250.5</v>
      </c>
      <c r="Q256" s="22">
        <f t="shared" si="45"/>
        <v>5577.8600000000006</v>
      </c>
      <c r="R256" s="22">
        <f t="shared" si="46"/>
        <v>8409.5</v>
      </c>
      <c r="S256" s="22">
        <f t="shared" si="48"/>
        <v>49422.14</v>
      </c>
      <c r="T256" s="33" t="s">
        <v>41</v>
      </c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</row>
    <row r="257" spans="1:563" s="9" customFormat="1" x14ac:dyDescent="0.25">
      <c r="A257" s="38">
        <v>251</v>
      </c>
      <c r="B257" s="19" t="s">
        <v>67</v>
      </c>
      <c r="C257" s="19" t="s">
        <v>859</v>
      </c>
      <c r="D257" s="19" t="s">
        <v>277</v>
      </c>
      <c r="E257" s="19" t="s">
        <v>91</v>
      </c>
      <c r="F257" s="20" t="s">
        <v>868</v>
      </c>
      <c r="G257" s="21">
        <v>60000</v>
      </c>
      <c r="H257" s="21">
        <v>3486.68</v>
      </c>
      <c r="I257" s="22">
        <v>25</v>
      </c>
      <c r="J257" s="49">
        <v>1722</v>
      </c>
      <c r="K257" s="43">
        <f t="shared" si="54"/>
        <v>4260</v>
      </c>
      <c r="L257" s="32">
        <f t="shared" si="55"/>
        <v>660.00000000000011</v>
      </c>
      <c r="M257" s="48">
        <v>1824</v>
      </c>
      <c r="N257" s="22">
        <f t="shared" si="56"/>
        <v>4254</v>
      </c>
      <c r="O257" s="22"/>
      <c r="P257" s="22">
        <f t="shared" si="57"/>
        <v>3546</v>
      </c>
      <c r="Q257" s="22">
        <f t="shared" si="45"/>
        <v>7057.68</v>
      </c>
      <c r="R257" s="22">
        <f t="shared" si="46"/>
        <v>9174</v>
      </c>
      <c r="S257" s="22">
        <f t="shared" si="48"/>
        <v>52942.32</v>
      </c>
      <c r="T257" s="33" t="s">
        <v>41</v>
      </c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</row>
    <row r="258" spans="1:563" s="9" customFormat="1" x14ac:dyDescent="0.25">
      <c r="A258" s="38">
        <v>252</v>
      </c>
      <c r="B258" s="19" t="s">
        <v>278</v>
      </c>
      <c r="C258" s="19" t="s">
        <v>859</v>
      </c>
      <c r="D258" s="19" t="s">
        <v>277</v>
      </c>
      <c r="E258" s="19" t="s">
        <v>91</v>
      </c>
      <c r="F258" s="20" t="s">
        <v>868</v>
      </c>
      <c r="G258" s="21">
        <v>40000</v>
      </c>
      <c r="H258" s="19">
        <v>442.65</v>
      </c>
      <c r="I258" s="22">
        <v>25</v>
      </c>
      <c r="J258" s="49">
        <v>1148</v>
      </c>
      <c r="K258" s="43">
        <f t="shared" si="54"/>
        <v>2839.9999999999995</v>
      </c>
      <c r="L258" s="32">
        <f t="shared" si="55"/>
        <v>440.00000000000006</v>
      </c>
      <c r="M258" s="48">
        <v>1216</v>
      </c>
      <c r="N258" s="22">
        <f t="shared" si="56"/>
        <v>2836</v>
      </c>
      <c r="O258" s="22"/>
      <c r="P258" s="22">
        <f t="shared" si="57"/>
        <v>2364</v>
      </c>
      <c r="Q258" s="22">
        <f t="shared" si="45"/>
        <v>2831.65</v>
      </c>
      <c r="R258" s="22">
        <f t="shared" si="46"/>
        <v>6116</v>
      </c>
      <c r="S258" s="22">
        <f t="shared" si="48"/>
        <v>37168.35</v>
      </c>
      <c r="T258" s="33" t="s">
        <v>41</v>
      </c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</row>
    <row r="259" spans="1:563" s="9" customFormat="1" x14ac:dyDescent="0.25">
      <c r="A259" s="38">
        <v>253</v>
      </c>
      <c r="B259" s="19" t="s">
        <v>956</v>
      </c>
      <c r="C259" s="19" t="s">
        <v>859</v>
      </c>
      <c r="D259" s="19" t="s">
        <v>277</v>
      </c>
      <c r="E259" s="19" t="s">
        <v>35</v>
      </c>
      <c r="F259" s="20" t="s">
        <v>867</v>
      </c>
      <c r="G259" s="21">
        <v>25000</v>
      </c>
      <c r="H259" s="19">
        <v>0</v>
      </c>
      <c r="I259" s="22">
        <v>25</v>
      </c>
      <c r="J259" s="49">
        <v>717.5</v>
      </c>
      <c r="K259" s="43">
        <f t="shared" si="54"/>
        <v>1774.9999999999998</v>
      </c>
      <c r="L259" s="32">
        <f t="shared" si="55"/>
        <v>275</v>
      </c>
      <c r="M259" s="48">
        <v>760</v>
      </c>
      <c r="N259" s="22">
        <f t="shared" si="56"/>
        <v>1772.5000000000002</v>
      </c>
      <c r="O259" s="22"/>
      <c r="P259" s="22">
        <f t="shared" si="57"/>
        <v>1477.5</v>
      </c>
      <c r="Q259" s="22">
        <f t="shared" si="45"/>
        <v>1502.5</v>
      </c>
      <c r="R259" s="22">
        <f t="shared" si="46"/>
        <v>3822.5</v>
      </c>
      <c r="S259" s="22">
        <f t="shared" si="48"/>
        <v>23497.5</v>
      </c>
      <c r="T259" s="33" t="s">
        <v>41</v>
      </c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</row>
    <row r="260" spans="1:563" s="9" customFormat="1" x14ac:dyDescent="0.25">
      <c r="A260" s="38">
        <v>254</v>
      </c>
      <c r="B260" s="19" t="s">
        <v>892</v>
      </c>
      <c r="C260" s="19" t="s">
        <v>859</v>
      </c>
      <c r="D260" s="19" t="s">
        <v>277</v>
      </c>
      <c r="E260" s="19" t="s">
        <v>35</v>
      </c>
      <c r="F260" s="20" t="s">
        <v>867</v>
      </c>
      <c r="G260" s="21">
        <v>25000</v>
      </c>
      <c r="H260" s="19">
        <v>0</v>
      </c>
      <c r="I260" s="22">
        <v>25</v>
      </c>
      <c r="J260" s="49">
        <v>717.5</v>
      </c>
      <c r="K260" s="43">
        <f t="shared" si="54"/>
        <v>1774.9999999999998</v>
      </c>
      <c r="L260" s="32">
        <f t="shared" si="55"/>
        <v>275</v>
      </c>
      <c r="M260" s="48">
        <v>760</v>
      </c>
      <c r="N260" s="22">
        <f t="shared" si="56"/>
        <v>1772.5000000000002</v>
      </c>
      <c r="O260" s="22"/>
      <c r="P260" s="22">
        <f t="shared" si="57"/>
        <v>1477.5</v>
      </c>
      <c r="Q260" s="22">
        <f t="shared" si="45"/>
        <v>1502.5</v>
      </c>
      <c r="R260" s="22">
        <f t="shared" si="46"/>
        <v>3822.5</v>
      </c>
      <c r="S260" s="22">
        <f t="shared" si="48"/>
        <v>23497.5</v>
      </c>
      <c r="T260" s="33" t="s">
        <v>41</v>
      </c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</row>
    <row r="261" spans="1:563" s="9" customFormat="1" x14ac:dyDescent="0.25">
      <c r="A261" s="38">
        <v>255</v>
      </c>
      <c r="B261" s="19" t="s">
        <v>936</v>
      </c>
      <c r="C261" s="19" t="s">
        <v>859</v>
      </c>
      <c r="D261" s="19" t="s">
        <v>277</v>
      </c>
      <c r="E261" s="19" t="s">
        <v>35</v>
      </c>
      <c r="F261" s="20" t="s">
        <v>867</v>
      </c>
      <c r="G261" s="21">
        <v>25000</v>
      </c>
      <c r="H261" s="19">
        <v>0</v>
      </c>
      <c r="I261" s="22">
        <v>25</v>
      </c>
      <c r="J261" s="49">
        <v>717.5</v>
      </c>
      <c r="K261" s="43">
        <f t="shared" si="54"/>
        <v>1774.9999999999998</v>
      </c>
      <c r="L261" s="32">
        <f t="shared" si="55"/>
        <v>275</v>
      </c>
      <c r="M261" s="48">
        <v>760</v>
      </c>
      <c r="N261" s="22">
        <f t="shared" si="56"/>
        <v>1772.5000000000002</v>
      </c>
      <c r="O261" s="22"/>
      <c r="P261" s="22">
        <f t="shared" si="57"/>
        <v>1477.5</v>
      </c>
      <c r="Q261" s="22">
        <f t="shared" si="45"/>
        <v>1502.5</v>
      </c>
      <c r="R261" s="22">
        <f t="shared" si="46"/>
        <v>3822.5</v>
      </c>
      <c r="S261" s="22">
        <f t="shared" si="48"/>
        <v>23497.5</v>
      </c>
      <c r="T261" s="33" t="s">
        <v>41</v>
      </c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</row>
    <row r="262" spans="1:563" s="9" customFormat="1" x14ac:dyDescent="0.25">
      <c r="A262" s="38">
        <v>256</v>
      </c>
      <c r="B262" s="19" t="s">
        <v>1032</v>
      </c>
      <c r="C262" s="19" t="s">
        <v>860</v>
      </c>
      <c r="D262" s="19" t="s">
        <v>277</v>
      </c>
      <c r="E262" s="19" t="s">
        <v>64</v>
      </c>
      <c r="F262" s="20" t="s">
        <v>863</v>
      </c>
      <c r="G262" s="21">
        <v>25000</v>
      </c>
      <c r="H262" s="19">
        <v>0</v>
      </c>
      <c r="I262" s="22">
        <v>25</v>
      </c>
      <c r="J262" s="49">
        <v>717.5</v>
      </c>
      <c r="K262" s="43">
        <f t="shared" si="54"/>
        <v>1774.9999999999998</v>
      </c>
      <c r="L262" s="32">
        <f t="shared" si="55"/>
        <v>275</v>
      </c>
      <c r="M262" s="48">
        <v>760</v>
      </c>
      <c r="N262" s="22">
        <f t="shared" si="56"/>
        <v>1772.5000000000002</v>
      </c>
      <c r="O262" s="22"/>
      <c r="P262" s="22">
        <f t="shared" si="57"/>
        <v>1477.5</v>
      </c>
      <c r="Q262" s="22">
        <f t="shared" si="45"/>
        <v>1502.5</v>
      </c>
      <c r="R262" s="22">
        <f t="shared" si="46"/>
        <v>3822.5</v>
      </c>
      <c r="S262" s="22">
        <f t="shared" si="48"/>
        <v>23497.5</v>
      </c>
      <c r="T262" s="33" t="s">
        <v>41</v>
      </c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</row>
    <row r="263" spans="1:563" s="9" customFormat="1" x14ac:dyDescent="0.25">
      <c r="A263" s="38">
        <v>257</v>
      </c>
      <c r="B263" s="19" t="s">
        <v>1122</v>
      </c>
      <c r="C263" s="19"/>
      <c r="D263" s="19" t="s">
        <v>277</v>
      </c>
      <c r="E263" s="19" t="s">
        <v>1121</v>
      </c>
      <c r="F263" s="20" t="s">
        <v>863</v>
      </c>
      <c r="G263" s="21">
        <v>45000</v>
      </c>
      <c r="H263" s="42">
        <v>1148.33</v>
      </c>
      <c r="I263" s="22">
        <v>25</v>
      </c>
      <c r="J263" s="49">
        <v>1291.5</v>
      </c>
      <c r="K263" s="43">
        <f t="shared" si="54"/>
        <v>3194.9999999999995</v>
      </c>
      <c r="L263" s="32">
        <f t="shared" si="55"/>
        <v>495.00000000000006</v>
      </c>
      <c r="M263" s="48">
        <v>1368</v>
      </c>
      <c r="N263" s="22">
        <f t="shared" si="56"/>
        <v>3190.5</v>
      </c>
      <c r="O263" s="22"/>
      <c r="P263" s="22">
        <f t="shared" si="57"/>
        <v>2659.5</v>
      </c>
      <c r="Q263" s="22">
        <f t="shared" ref="Q263:Q326" si="58">+H263+I263+J263+M263+O263</f>
        <v>3832.83</v>
      </c>
      <c r="R263" s="22">
        <f t="shared" ref="R263:R326" si="59">+K263+L263+N263</f>
        <v>6880.5</v>
      </c>
      <c r="S263" s="22">
        <f t="shared" si="48"/>
        <v>41167.17</v>
      </c>
      <c r="T263" s="33" t="s">
        <v>41</v>
      </c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</row>
    <row r="264" spans="1:563" s="9" customFormat="1" x14ac:dyDescent="0.25">
      <c r="A264" s="38">
        <v>258</v>
      </c>
      <c r="B264" s="19" t="s">
        <v>280</v>
      </c>
      <c r="C264" s="19" t="s">
        <v>860</v>
      </c>
      <c r="D264" s="19" t="s">
        <v>277</v>
      </c>
      <c r="E264" s="19" t="s">
        <v>60</v>
      </c>
      <c r="F264" s="20" t="s">
        <v>863</v>
      </c>
      <c r="G264" s="21">
        <v>18000</v>
      </c>
      <c r="H264" s="19">
        <v>0</v>
      </c>
      <c r="I264" s="22">
        <v>25</v>
      </c>
      <c r="J264" s="49">
        <v>516.6</v>
      </c>
      <c r="K264" s="43">
        <f t="shared" si="54"/>
        <v>1277.9999999999998</v>
      </c>
      <c r="L264" s="32">
        <f t="shared" si="55"/>
        <v>198.00000000000003</v>
      </c>
      <c r="M264" s="48">
        <v>547.20000000000005</v>
      </c>
      <c r="N264" s="22">
        <f t="shared" si="56"/>
        <v>1276.2</v>
      </c>
      <c r="O264" s="22"/>
      <c r="P264" s="22">
        <f t="shared" si="57"/>
        <v>1063.8000000000002</v>
      </c>
      <c r="Q264" s="22">
        <f t="shared" si="58"/>
        <v>1088.8000000000002</v>
      </c>
      <c r="R264" s="22">
        <f t="shared" si="59"/>
        <v>2752.2</v>
      </c>
      <c r="S264" s="22">
        <f t="shared" si="48"/>
        <v>16911.2</v>
      </c>
      <c r="T264" s="33" t="s">
        <v>41</v>
      </c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</row>
    <row r="265" spans="1:563" s="9" customFormat="1" x14ac:dyDescent="0.25">
      <c r="A265" s="38">
        <v>259</v>
      </c>
      <c r="B265" s="19" t="s">
        <v>991</v>
      </c>
      <c r="C265" s="19" t="s">
        <v>860</v>
      </c>
      <c r="D265" s="19" t="s">
        <v>277</v>
      </c>
      <c r="E265" s="19" t="s">
        <v>101</v>
      </c>
      <c r="F265" s="20" t="s">
        <v>863</v>
      </c>
      <c r="G265" s="21">
        <v>28000</v>
      </c>
      <c r="H265" s="19">
        <v>0</v>
      </c>
      <c r="I265" s="22">
        <v>25</v>
      </c>
      <c r="J265" s="49">
        <v>803.6</v>
      </c>
      <c r="K265" s="43">
        <f t="shared" si="54"/>
        <v>1987.9999999999998</v>
      </c>
      <c r="L265" s="32">
        <f t="shared" si="55"/>
        <v>308.00000000000006</v>
      </c>
      <c r="M265" s="48">
        <v>851.2</v>
      </c>
      <c r="N265" s="22">
        <f t="shared" si="56"/>
        <v>1985.2</v>
      </c>
      <c r="O265" s="22"/>
      <c r="P265" s="22">
        <f t="shared" si="57"/>
        <v>1654.8000000000002</v>
      </c>
      <c r="Q265" s="22">
        <f t="shared" si="58"/>
        <v>1679.8000000000002</v>
      </c>
      <c r="R265" s="22">
        <f t="shared" si="59"/>
        <v>4281.2</v>
      </c>
      <c r="S265" s="22">
        <f t="shared" ref="S265:S296" si="60">+G265-Q265</f>
        <v>26320.2</v>
      </c>
      <c r="T265" s="33" t="s">
        <v>41</v>
      </c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</row>
    <row r="266" spans="1:563" s="9" customFormat="1" x14ac:dyDescent="0.25">
      <c r="A266" s="38">
        <v>260</v>
      </c>
      <c r="B266" s="19" t="s">
        <v>322</v>
      </c>
      <c r="C266" s="19" t="s">
        <v>860</v>
      </c>
      <c r="D266" s="19" t="s">
        <v>320</v>
      </c>
      <c r="E266" s="19" t="s">
        <v>354</v>
      </c>
      <c r="F266" s="20" t="s">
        <v>868</v>
      </c>
      <c r="G266" s="21">
        <v>46000</v>
      </c>
      <c r="H266" s="42">
        <v>1289.46</v>
      </c>
      <c r="I266" s="22">
        <v>25</v>
      </c>
      <c r="J266" s="49">
        <v>1320.2</v>
      </c>
      <c r="K266" s="43">
        <f t="shared" si="54"/>
        <v>3265.9999999999995</v>
      </c>
      <c r="L266" s="32">
        <f t="shared" si="55"/>
        <v>506.00000000000006</v>
      </c>
      <c r="M266" s="48">
        <v>1398.4</v>
      </c>
      <c r="N266" s="22">
        <f t="shared" si="56"/>
        <v>3261.4</v>
      </c>
      <c r="O266" s="22"/>
      <c r="P266" s="22">
        <f t="shared" si="57"/>
        <v>2718.6000000000004</v>
      </c>
      <c r="Q266" s="22">
        <f t="shared" si="58"/>
        <v>4033.06</v>
      </c>
      <c r="R266" s="22">
        <f t="shared" si="59"/>
        <v>7033.4</v>
      </c>
      <c r="S266" s="22">
        <f t="shared" si="60"/>
        <v>41966.94</v>
      </c>
      <c r="T266" s="33" t="s">
        <v>41</v>
      </c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</row>
    <row r="267" spans="1:563" s="9" customFormat="1" x14ac:dyDescent="0.25">
      <c r="A267" s="38">
        <v>261</v>
      </c>
      <c r="B267" s="19" t="s">
        <v>321</v>
      </c>
      <c r="C267" s="19" t="s">
        <v>859</v>
      </c>
      <c r="D267" s="19" t="s">
        <v>320</v>
      </c>
      <c r="E267" s="19" t="s">
        <v>91</v>
      </c>
      <c r="F267" s="20" t="s">
        <v>867</v>
      </c>
      <c r="G267" s="21">
        <v>35000</v>
      </c>
      <c r="H267" s="19">
        <v>0</v>
      </c>
      <c r="I267" s="22">
        <v>25</v>
      </c>
      <c r="J267" s="49">
        <v>1004.5</v>
      </c>
      <c r="K267" s="43">
        <f t="shared" si="54"/>
        <v>2485</v>
      </c>
      <c r="L267" s="32">
        <f t="shared" si="55"/>
        <v>385.00000000000006</v>
      </c>
      <c r="M267" s="48">
        <v>1064</v>
      </c>
      <c r="N267" s="22">
        <f t="shared" si="56"/>
        <v>2481.5</v>
      </c>
      <c r="O267" s="22"/>
      <c r="P267" s="22">
        <f t="shared" si="57"/>
        <v>2068.5</v>
      </c>
      <c r="Q267" s="22">
        <f t="shared" si="58"/>
        <v>2093.5</v>
      </c>
      <c r="R267" s="22">
        <f t="shared" si="59"/>
        <v>5351.5</v>
      </c>
      <c r="S267" s="22">
        <f t="shared" si="60"/>
        <v>32906.5</v>
      </c>
      <c r="T267" s="33" t="s">
        <v>41</v>
      </c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</row>
    <row r="268" spans="1:563" s="9" customFormat="1" x14ac:dyDescent="0.25">
      <c r="A268" s="38">
        <v>262</v>
      </c>
      <c r="B268" s="19" t="s">
        <v>311</v>
      </c>
      <c r="C268" s="19" t="s">
        <v>860</v>
      </c>
      <c r="D268" s="19" t="s">
        <v>308</v>
      </c>
      <c r="E268" s="19" t="s">
        <v>126</v>
      </c>
      <c r="F268" s="20" t="s">
        <v>867</v>
      </c>
      <c r="G268" s="21">
        <v>155000</v>
      </c>
      <c r="H268" s="21">
        <v>24613.88</v>
      </c>
      <c r="I268" s="22">
        <v>25</v>
      </c>
      <c r="J268" s="49">
        <v>4448.5</v>
      </c>
      <c r="K268" s="43">
        <f t="shared" si="54"/>
        <v>11004.999999999998</v>
      </c>
      <c r="L268" s="32">
        <v>851.51</v>
      </c>
      <c r="M268" s="48">
        <v>4712</v>
      </c>
      <c r="N268" s="22">
        <f t="shared" si="56"/>
        <v>10989.5</v>
      </c>
      <c r="O268" s="22"/>
      <c r="P268" s="22">
        <f t="shared" si="57"/>
        <v>9160.5</v>
      </c>
      <c r="Q268" s="22">
        <f t="shared" si="58"/>
        <v>33799.380000000005</v>
      </c>
      <c r="R268" s="22">
        <f t="shared" si="59"/>
        <v>22846.01</v>
      </c>
      <c r="S268" s="22">
        <f t="shared" si="60"/>
        <v>121200.62</v>
      </c>
      <c r="T268" s="33" t="s">
        <v>41</v>
      </c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</row>
    <row r="269" spans="1:563" s="9" customFormat="1" x14ac:dyDescent="0.25">
      <c r="A269" s="38">
        <v>263</v>
      </c>
      <c r="B269" s="19" t="s">
        <v>312</v>
      </c>
      <c r="C269" s="19" t="s">
        <v>860</v>
      </c>
      <c r="D269" s="19" t="s">
        <v>308</v>
      </c>
      <c r="E269" s="19" t="s">
        <v>139</v>
      </c>
      <c r="F269" s="20" t="s">
        <v>867</v>
      </c>
      <c r="G269" s="21">
        <v>35000</v>
      </c>
      <c r="H269" s="19">
        <v>0</v>
      </c>
      <c r="I269" s="22">
        <v>25</v>
      </c>
      <c r="J269" s="49">
        <v>1004.5</v>
      </c>
      <c r="K269" s="43">
        <f t="shared" si="54"/>
        <v>2485</v>
      </c>
      <c r="L269" s="32">
        <f t="shared" si="55"/>
        <v>385.00000000000006</v>
      </c>
      <c r="M269" s="48">
        <v>1064</v>
      </c>
      <c r="N269" s="22">
        <f t="shared" si="56"/>
        <v>2481.5</v>
      </c>
      <c r="O269" s="22"/>
      <c r="P269" s="22">
        <f t="shared" si="57"/>
        <v>2068.5</v>
      </c>
      <c r="Q269" s="22">
        <f t="shared" si="58"/>
        <v>2093.5</v>
      </c>
      <c r="R269" s="22">
        <f t="shared" si="59"/>
        <v>5351.5</v>
      </c>
      <c r="S269" s="22">
        <f t="shared" si="60"/>
        <v>32906.5</v>
      </c>
      <c r="T269" s="33" t="s">
        <v>41</v>
      </c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</row>
    <row r="270" spans="1:563" s="9" customFormat="1" x14ac:dyDescent="0.25">
      <c r="A270" s="38">
        <v>264</v>
      </c>
      <c r="B270" s="19" t="s">
        <v>1126</v>
      </c>
      <c r="C270" s="19"/>
      <c r="D270" s="19" t="s">
        <v>308</v>
      </c>
      <c r="E270" s="19" t="s">
        <v>64</v>
      </c>
      <c r="F270" s="20" t="s">
        <v>867</v>
      </c>
      <c r="G270" s="21">
        <v>25000</v>
      </c>
      <c r="H270" s="19">
        <v>0</v>
      </c>
      <c r="I270" s="22">
        <v>25</v>
      </c>
      <c r="J270" s="49">
        <v>717.5</v>
      </c>
      <c r="K270" s="43">
        <f t="shared" si="54"/>
        <v>1774.9999999999998</v>
      </c>
      <c r="L270" s="32">
        <f t="shared" si="55"/>
        <v>275</v>
      </c>
      <c r="M270" s="48">
        <v>760</v>
      </c>
      <c r="N270" s="22">
        <f t="shared" si="56"/>
        <v>1772.5000000000002</v>
      </c>
      <c r="O270" s="22"/>
      <c r="P270" s="22">
        <f t="shared" si="57"/>
        <v>1477.5</v>
      </c>
      <c r="Q270" s="22">
        <f t="shared" si="58"/>
        <v>1502.5</v>
      </c>
      <c r="R270" s="22">
        <f t="shared" si="59"/>
        <v>3822.5</v>
      </c>
      <c r="S270" s="22">
        <f t="shared" si="60"/>
        <v>23497.5</v>
      </c>
      <c r="T270" s="33" t="s">
        <v>41</v>
      </c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</row>
    <row r="271" spans="1:563" s="9" customFormat="1" x14ac:dyDescent="0.25">
      <c r="A271" s="38">
        <v>265</v>
      </c>
      <c r="B271" s="19" t="s">
        <v>1124</v>
      </c>
      <c r="C271" s="19"/>
      <c r="D271" s="19" t="s">
        <v>308</v>
      </c>
      <c r="E271" s="19" t="s">
        <v>111</v>
      </c>
      <c r="F271" s="20" t="s">
        <v>867</v>
      </c>
      <c r="G271" s="21">
        <v>25000</v>
      </c>
      <c r="H271" s="19">
        <v>0</v>
      </c>
      <c r="I271" s="22">
        <v>25</v>
      </c>
      <c r="J271" s="49">
        <v>717.5</v>
      </c>
      <c r="K271" s="43">
        <f t="shared" si="54"/>
        <v>1774.9999999999998</v>
      </c>
      <c r="L271" s="32">
        <f t="shared" si="55"/>
        <v>275</v>
      </c>
      <c r="M271" s="48">
        <v>760</v>
      </c>
      <c r="N271" s="22">
        <f t="shared" si="56"/>
        <v>1772.5000000000002</v>
      </c>
      <c r="O271" s="22"/>
      <c r="P271" s="22">
        <f t="shared" si="57"/>
        <v>1477.5</v>
      </c>
      <c r="Q271" s="22">
        <f t="shared" si="58"/>
        <v>1502.5</v>
      </c>
      <c r="R271" s="22">
        <f t="shared" si="59"/>
        <v>3822.5</v>
      </c>
      <c r="S271" s="22">
        <f t="shared" si="60"/>
        <v>23497.5</v>
      </c>
      <c r="T271" s="33" t="s">
        <v>41</v>
      </c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</row>
    <row r="272" spans="1:563" s="9" customFormat="1" x14ac:dyDescent="0.25">
      <c r="A272" s="38">
        <v>266</v>
      </c>
      <c r="B272" s="19" t="s">
        <v>338</v>
      </c>
      <c r="C272" s="19" t="s">
        <v>860</v>
      </c>
      <c r="D272" s="19" t="s">
        <v>1</v>
      </c>
      <c r="E272" s="19" t="s">
        <v>216</v>
      </c>
      <c r="F272" s="20" t="s">
        <v>867</v>
      </c>
      <c r="G272" s="29">
        <v>46000</v>
      </c>
      <c r="H272" s="29">
        <v>1289.46</v>
      </c>
      <c r="I272" s="22">
        <v>25</v>
      </c>
      <c r="J272" s="50">
        <v>1320.2</v>
      </c>
      <c r="K272" s="46">
        <f t="shared" si="54"/>
        <v>3265.9999999999995</v>
      </c>
      <c r="L272" s="32">
        <f t="shared" si="55"/>
        <v>506.00000000000006</v>
      </c>
      <c r="M272" s="58">
        <v>1398.4</v>
      </c>
      <c r="N272" s="31">
        <f t="shared" si="56"/>
        <v>3261.4</v>
      </c>
      <c r="O272" s="31"/>
      <c r="P272" s="31">
        <f t="shared" si="57"/>
        <v>2718.6000000000004</v>
      </c>
      <c r="Q272" s="22">
        <f t="shared" si="58"/>
        <v>4033.06</v>
      </c>
      <c r="R272" s="22">
        <f t="shared" si="59"/>
        <v>7033.4</v>
      </c>
      <c r="S272" s="31">
        <f t="shared" si="60"/>
        <v>41966.94</v>
      </c>
      <c r="T272" s="33" t="s">
        <v>41</v>
      </c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</row>
    <row r="273" spans="1:563" s="9" customFormat="1" x14ac:dyDescent="0.25">
      <c r="A273" s="38">
        <v>267</v>
      </c>
      <c r="B273" s="19" t="s">
        <v>334</v>
      </c>
      <c r="C273" s="19" t="s">
        <v>860</v>
      </c>
      <c r="D273" s="19" t="s">
        <v>1</v>
      </c>
      <c r="E273" s="19" t="s">
        <v>355</v>
      </c>
      <c r="F273" s="20" t="s">
        <v>867</v>
      </c>
      <c r="G273" s="29">
        <v>46000</v>
      </c>
      <c r="H273" s="60">
        <v>1289.46</v>
      </c>
      <c r="I273" s="22">
        <v>25</v>
      </c>
      <c r="J273" s="50">
        <v>1320.2</v>
      </c>
      <c r="K273" s="46">
        <f t="shared" si="54"/>
        <v>3265.9999999999995</v>
      </c>
      <c r="L273" s="32">
        <f t="shared" si="55"/>
        <v>506.00000000000006</v>
      </c>
      <c r="M273" s="58">
        <v>1398.4</v>
      </c>
      <c r="N273" s="31">
        <f t="shared" si="56"/>
        <v>3261.4</v>
      </c>
      <c r="O273" s="31"/>
      <c r="P273" s="31">
        <f t="shared" si="57"/>
        <v>2718.6000000000004</v>
      </c>
      <c r="Q273" s="22">
        <f t="shared" si="58"/>
        <v>4033.06</v>
      </c>
      <c r="R273" s="22">
        <f t="shared" si="59"/>
        <v>7033.4</v>
      </c>
      <c r="S273" s="31">
        <f t="shared" si="60"/>
        <v>41966.94</v>
      </c>
      <c r="T273" s="33" t="s">
        <v>41</v>
      </c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</row>
    <row r="274" spans="1:563" s="9" customFormat="1" x14ac:dyDescent="0.25">
      <c r="A274" s="38">
        <v>268</v>
      </c>
      <c r="B274" s="19" t="s">
        <v>337</v>
      </c>
      <c r="C274" s="19" t="s">
        <v>859</v>
      </c>
      <c r="D274" s="19" t="s">
        <v>1</v>
      </c>
      <c r="E274" s="19" t="s">
        <v>357</v>
      </c>
      <c r="F274" s="20" t="s">
        <v>867</v>
      </c>
      <c r="G274" s="29">
        <v>32000</v>
      </c>
      <c r="H274" s="30">
        <v>0</v>
      </c>
      <c r="I274" s="22">
        <v>25</v>
      </c>
      <c r="J274" s="50">
        <v>918.4</v>
      </c>
      <c r="K274" s="46">
        <f t="shared" si="54"/>
        <v>2272</v>
      </c>
      <c r="L274" s="32">
        <f t="shared" si="55"/>
        <v>352.00000000000006</v>
      </c>
      <c r="M274" s="58">
        <v>972.8</v>
      </c>
      <c r="N274" s="31">
        <f t="shared" si="56"/>
        <v>2268.8000000000002</v>
      </c>
      <c r="O274" s="31"/>
      <c r="P274" s="31">
        <f t="shared" si="57"/>
        <v>1891.1999999999998</v>
      </c>
      <c r="Q274" s="22">
        <f t="shared" si="58"/>
        <v>1916.1999999999998</v>
      </c>
      <c r="R274" s="22">
        <f t="shared" si="59"/>
        <v>4892.8</v>
      </c>
      <c r="S274" s="31">
        <f t="shared" si="60"/>
        <v>30083.8</v>
      </c>
      <c r="T274" s="33" t="s">
        <v>41</v>
      </c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</row>
    <row r="275" spans="1:563" s="9" customFormat="1" x14ac:dyDescent="0.25">
      <c r="A275" s="38">
        <v>269</v>
      </c>
      <c r="B275" s="19" t="s">
        <v>341</v>
      </c>
      <c r="C275" s="19" t="s">
        <v>860</v>
      </c>
      <c r="D275" s="19" t="s">
        <v>1</v>
      </c>
      <c r="E275" s="19" t="s">
        <v>358</v>
      </c>
      <c r="F275" s="20" t="s">
        <v>867</v>
      </c>
      <c r="G275" s="29">
        <v>32000</v>
      </c>
      <c r="H275" s="30">
        <v>0</v>
      </c>
      <c r="I275" s="22">
        <v>25</v>
      </c>
      <c r="J275" s="50">
        <v>918.4</v>
      </c>
      <c r="K275" s="46">
        <f t="shared" si="54"/>
        <v>2272</v>
      </c>
      <c r="L275" s="32">
        <f t="shared" si="55"/>
        <v>352.00000000000006</v>
      </c>
      <c r="M275" s="58">
        <v>972.8</v>
      </c>
      <c r="N275" s="31">
        <f t="shared" si="56"/>
        <v>2268.8000000000002</v>
      </c>
      <c r="O275" s="31"/>
      <c r="P275" s="31">
        <f t="shared" si="57"/>
        <v>1891.1999999999998</v>
      </c>
      <c r="Q275" s="22">
        <f t="shared" si="58"/>
        <v>1916.1999999999998</v>
      </c>
      <c r="R275" s="22">
        <f t="shared" si="59"/>
        <v>4892.8</v>
      </c>
      <c r="S275" s="31">
        <f t="shared" si="60"/>
        <v>30083.8</v>
      </c>
      <c r="T275" s="33" t="s">
        <v>41</v>
      </c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</row>
    <row r="276" spans="1:563" s="9" customFormat="1" x14ac:dyDescent="0.25">
      <c r="A276" s="38">
        <v>270</v>
      </c>
      <c r="B276" s="19" t="s">
        <v>342</v>
      </c>
      <c r="C276" s="19" t="s">
        <v>860</v>
      </c>
      <c r="D276" s="19" t="s">
        <v>1</v>
      </c>
      <c r="E276" s="19" t="s">
        <v>359</v>
      </c>
      <c r="F276" s="20" t="s">
        <v>867</v>
      </c>
      <c r="G276" s="29">
        <v>32000</v>
      </c>
      <c r="H276" s="30">
        <v>0</v>
      </c>
      <c r="I276" s="22">
        <v>25</v>
      </c>
      <c r="J276" s="50">
        <v>918.4</v>
      </c>
      <c r="K276" s="46">
        <f t="shared" si="54"/>
        <v>2272</v>
      </c>
      <c r="L276" s="32">
        <f t="shared" si="55"/>
        <v>352.00000000000006</v>
      </c>
      <c r="M276" s="58">
        <v>972.8</v>
      </c>
      <c r="N276" s="31">
        <f t="shared" si="56"/>
        <v>2268.8000000000002</v>
      </c>
      <c r="O276" s="31"/>
      <c r="P276" s="31">
        <f t="shared" si="57"/>
        <v>1891.1999999999998</v>
      </c>
      <c r="Q276" s="22">
        <f t="shared" si="58"/>
        <v>1916.1999999999998</v>
      </c>
      <c r="R276" s="22">
        <f t="shared" si="59"/>
        <v>4892.8</v>
      </c>
      <c r="S276" s="31">
        <f t="shared" si="60"/>
        <v>30083.8</v>
      </c>
      <c r="T276" s="33" t="s">
        <v>41</v>
      </c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</row>
    <row r="277" spans="1:563" s="9" customFormat="1" x14ac:dyDescent="0.25">
      <c r="A277" s="38">
        <v>271</v>
      </c>
      <c r="B277" s="19" t="s">
        <v>343</v>
      </c>
      <c r="C277" s="19" t="s">
        <v>860</v>
      </c>
      <c r="D277" s="19" t="s">
        <v>1</v>
      </c>
      <c r="E277" s="19" t="s">
        <v>360</v>
      </c>
      <c r="F277" s="20" t="s">
        <v>867</v>
      </c>
      <c r="G277" s="29">
        <v>35000</v>
      </c>
      <c r="H277" s="30">
        <v>0</v>
      </c>
      <c r="I277" s="22">
        <v>25</v>
      </c>
      <c r="J277" s="50">
        <v>1004.5</v>
      </c>
      <c r="K277" s="46">
        <f t="shared" si="54"/>
        <v>2485</v>
      </c>
      <c r="L277" s="32">
        <f t="shared" si="55"/>
        <v>385.00000000000006</v>
      </c>
      <c r="M277" s="58">
        <v>1064</v>
      </c>
      <c r="N277" s="31">
        <f t="shared" si="56"/>
        <v>2481.5</v>
      </c>
      <c r="O277" s="31"/>
      <c r="P277" s="31">
        <f t="shared" si="57"/>
        <v>2068.5</v>
      </c>
      <c r="Q277" s="22">
        <f t="shared" si="58"/>
        <v>2093.5</v>
      </c>
      <c r="R277" s="22">
        <f t="shared" si="59"/>
        <v>5351.5</v>
      </c>
      <c r="S277" s="31">
        <f t="shared" si="60"/>
        <v>32906.5</v>
      </c>
      <c r="T277" s="33" t="s">
        <v>41</v>
      </c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</row>
    <row r="278" spans="1:563" s="9" customFormat="1" x14ac:dyDescent="0.25">
      <c r="A278" s="38">
        <v>272</v>
      </c>
      <c r="B278" s="19" t="s">
        <v>335</v>
      </c>
      <c r="C278" s="19" t="s">
        <v>859</v>
      </c>
      <c r="D278" s="19" t="s">
        <v>1</v>
      </c>
      <c r="E278" s="19" t="s">
        <v>356</v>
      </c>
      <c r="F278" s="20" t="s">
        <v>867</v>
      </c>
      <c r="G278" s="29">
        <v>18000</v>
      </c>
      <c r="H278" s="30">
        <v>0</v>
      </c>
      <c r="I278" s="22">
        <v>25</v>
      </c>
      <c r="J278" s="50">
        <v>516.6</v>
      </c>
      <c r="K278" s="46">
        <f t="shared" si="54"/>
        <v>1277.9999999999998</v>
      </c>
      <c r="L278" s="32">
        <f t="shared" si="55"/>
        <v>198.00000000000003</v>
      </c>
      <c r="M278" s="58">
        <v>547.20000000000005</v>
      </c>
      <c r="N278" s="31">
        <f t="shared" si="56"/>
        <v>1276.2</v>
      </c>
      <c r="O278" s="31"/>
      <c r="P278" s="31">
        <f t="shared" si="57"/>
        <v>1063.8000000000002</v>
      </c>
      <c r="Q278" s="22">
        <f t="shared" si="58"/>
        <v>1088.8000000000002</v>
      </c>
      <c r="R278" s="22">
        <f t="shared" si="59"/>
        <v>2752.2</v>
      </c>
      <c r="S278" s="31">
        <f t="shared" si="60"/>
        <v>16911.2</v>
      </c>
      <c r="T278" s="33" t="s">
        <v>41</v>
      </c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</row>
    <row r="279" spans="1:563" s="9" customFormat="1" x14ac:dyDescent="0.25">
      <c r="A279" s="38">
        <v>273</v>
      </c>
      <c r="B279" s="19" t="s">
        <v>348</v>
      </c>
      <c r="C279" s="19" t="s">
        <v>860</v>
      </c>
      <c r="D279" s="19" t="s">
        <v>1</v>
      </c>
      <c r="E279" s="19" t="s">
        <v>353</v>
      </c>
      <c r="F279" s="20" t="s">
        <v>867</v>
      </c>
      <c r="G279" s="29">
        <v>25000</v>
      </c>
      <c r="H279" s="30">
        <v>0</v>
      </c>
      <c r="I279" s="22">
        <v>25</v>
      </c>
      <c r="J279" s="50">
        <v>717.5</v>
      </c>
      <c r="K279" s="46">
        <f t="shared" si="54"/>
        <v>1774.9999999999998</v>
      </c>
      <c r="L279" s="32">
        <f t="shared" si="55"/>
        <v>275</v>
      </c>
      <c r="M279" s="58">
        <v>760</v>
      </c>
      <c r="N279" s="31">
        <f t="shared" si="56"/>
        <v>1772.5000000000002</v>
      </c>
      <c r="O279" s="31"/>
      <c r="P279" s="31">
        <f t="shared" si="57"/>
        <v>1477.5</v>
      </c>
      <c r="Q279" s="22">
        <f t="shared" si="58"/>
        <v>1502.5</v>
      </c>
      <c r="R279" s="22">
        <f t="shared" si="59"/>
        <v>3822.5</v>
      </c>
      <c r="S279" s="31">
        <f t="shared" si="60"/>
        <v>23497.5</v>
      </c>
      <c r="T279" s="33" t="s">
        <v>41</v>
      </c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</row>
    <row r="280" spans="1:563" s="9" customFormat="1" x14ac:dyDescent="0.25">
      <c r="A280" s="38">
        <v>274</v>
      </c>
      <c r="B280" s="19" t="s">
        <v>347</v>
      </c>
      <c r="C280" s="19" t="s">
        <v>860</v>
      </c>
      <c r="D280" s="19" t="s">
        <v>1</v>
      </c>
      <c r="E280" s="19" t="s">
        <v>363</v>
      </c>
      <c r="F280" s="20" t="s">
        <v>867</v>
      </c>
      <c r="G280" s="29">
        <v>32000</v>
      </c>
      <c r="H280" s="30">
        <v>0</v>
      </c>
      <c r="I280" s="22">
        <v>25</v>
      </c>
      <c r="J280" s="50">
        <v>918.4</v>
      </c>
      <c r="K280" s="46">
        <f t="shared" si="54"/>
        <v>2272</v>
      </c>
      <c r="L280" s="32">
        <f t="shared" si="55"/>
        <v>352.00000000000006</v>
      </c>
      <c r="M280" s="58">
        <v>972.8</v>
      </c>
      <c r="N280" s="31">
        <f t="shared" si="56"/>
        <v>2268.8000000000002</v>
      </c>
      <c r="O280" s="31"/>
      <c r="P280" s="31">
        <f t="shared" si="57"/>
        <v>1891.1999999999998</v>
      </c>
      <c r="Q280" s="22">
        <f t="shared" si="58"/>
        <v>1916.1999999999998</v>
      </c>
      <c r="R280" s="22">
        <f t="shared" si="59"/>
        <v>4892.8</v>
      </c>
      <c r="S280" s="31">
        <f t="shared" si="60"/>
        <v>30083.8</v>
      </c>
      <c r="T280" s="33" t="s">
        <v>41</v>
      </c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</row>
    <row r="281" spans="1:563" s="9" customFormat="1" x14ac:dyDescent="0.25">
      <c r="A281" s="38">
        <v>275</v>
      </c>
      <c r="B281" s="19" t="s">
        <v>138</v>
      </c>
      <c r="C281" s="19" t="s">
        <v>859</v>
      </c>
      <c r="D281" s="19" t="s">
        <v>1</v>
      </c>
      <c r="E281" s="19" t="s">
        <v>99</v>
      </c>
      <c r="F281" s="20" t="s">
        <v>867</v>
      </c>
      <c r="G281" s="21">
        <v>26250</v>
      </c>
      <c r="H281" s="19">
        <v>0</v>
      </c>
      <c r="I281" s="22">
        <v>25</v>
      </c>
      <c r="J281" s="49">
        <v>753.38</v>
      </c>
      <c r="K281" s="43">
        <f t="shared" si="54"/>
        <v>1863.7499999999998</v>
      </c>
      <c r="L281" s="32">
        <f t="shared" si="55"/>
        <v>288.75000000000006</v>
      </c>
      <c r="M281" s="48">
        <v>798</v>
      </c>
      <c r="N281" s="22">
        <f t="shared" si="56"/>
        <v>1861.1250000000002</v>
      </c>
      <c r="O281" s="22"/>
      <c r="P281" s="22">
        <f t="shared" si="57"/>
        <v>1551.38</v>
      </c>
      <c r="Q281" s="22">
        <f t="shared" si="58"/>
        <v>1576.38</v>
      </c>
      <c r="R281" s="22">
        <f t="shared" si="59"/>
        <v>4013.625</v>
      </c>
      <c r="S281" s="22">
        <f t="shared" si="60"/>
        <v>24673.62</v>
      </c>
      <c r="T281" s="33" t="s">
        <v>41</v>
      </c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</row>
    <row r="282" spans="1:563" s="9" customFormat="1" x14ac:dyDescent="0.25">
      <c r="A282" s="38">
        <v>276</v>
      </c>
      <c r="B282" s="19" t="s">
        <v>309</v>
      </c>
      <c r="C282" s="19" t="s">
        <v>860</v>
      </c>
      <c r="D282" s="19" t="s">
        <v>1</v>
      </c>
      <c r="E282" s="19" t="s">
        <v>172</v>
      </c>
      <c r="F282" s="20" t="s">
        <v>867</v>
      </c>
      <c r="G282" s="21">
        <v>75000</v>
      </c>
      <c r="H282" s="21">
        <v>6309.38</v>
      </c>
      <c r="I282" s="22">
        <v>25</v>
      </c>
      <c r="J282" s="49">
        <v>2152.5</v>
      </c>
      <c r="K282" s="43">
        <f t="shared" si="54"/>
        <v>5324.9999999999991</v>
      </c>
      <c r="L282" s="32">
        <f t="shared" si="55"/>
        <v>825.00000000000011</v>
      </c>
      <c r="M282" s="48">
        <v>2280</v>
      </c>
      <c r="N282" s="22">
        <f t="shared" si="56"/>
        <v>5317.5</v>
      </c>
      <c r="O282" s="22"/>
      <c r="P282" s="22">
        <f t="shared" si="57"/>
        <v>4432.5</v>
      </c>
      <c r="Q282" s="22">
        <f t="shared" si="58"/>
        <v>10766.880000000001</v>
      </c>
      <c r="R282" s="22">
        <f t="shared" si="59"/>
        <v>11467.5</v>
      </c>
      <c r="S282" s="22">
        <f t="shared" si="60"/>
        <v>64233.119999999995</v>
      </c>
      <c r="T282" s="33" t="s">
        <v>41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</row>
    <row r="283" spans="1:563" s="9" customFormat="1" x14ac:dyDescent="0.25">
      <c r="A283" s="38">
        <v>277</v>
      </c>
      <c r="B283" s="19" t="s">
        <v>933</v>
      </c>
      <c r="C283" s="19" t="s">
        <v>860</v>
      </c>
      <c r="D283" s="19" t="s">
        <v>1</v>
      </c>
      <c r="E283" s="19" t="s">
        <v>35</v>
      </c>
      <c r="F283" s="20" t="s">
        <v>867</v>
      </c>
      <c r="G283" s="29">
        <v>40000</v>
      </c>
      <c r="H283" s="30">
        <v>185.33</v>
      </c>
      <c r="I283" s="22">
        <v>25</v>
      </c>
      <c r="J283" s="50">
        <v>1148</v>
      </c>
      <c r="K283" s="46">
        <f t="shared" si="54"/>
        <v>2839.9999999999995</v>
      </c>
      <c r="L283" s="32">
        <f t="shared" si="55"/>
        <v>440.00000000000006</v>
      </c>
      <c r="M283" s="58">
        <v>1216</v>
      </c>
      <c r="N283" s="31">
        <f t="shared" si="56"/>
        <v>2836</v>
      </c>
      <c r="O283" s="31"/>
      <c r="P283" s="31">
        <f t="shared" si="57"/>
        <v>2364</v>
      </c>
      <c r="Q283" s="22">
        <f t="shared" si="58"/>
        <v>2574.33</v>
      </c>
      <c r="R283" s="22">
        <f t="shared" si="59"/>
        <v>6116</v>
      </c>
      <c r="S283" s="31">
        <f t="shared" si="60"/>
        <v>37425.67</v>
      </c>
      <c r="T283" s="33" t="s">
        <v>41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</row>
    <row r="284" spans="1:563" s="9" customFormat="1" x14ac:dyDescent="0.25">
      <c r="A284" s="38">
        <v>278</v>
      </c>
      <c r="B284" s="19" t="s">
        <v>339</v>
      </c>
      <c r="C284" s="19" t="s">
        <v>859</v>
      </c>
      <c r="D284" s="19" t="s">
        <v>1</v>
      </c>
      <c r="E284" s="19" t="s">
        <v>57</v>
      </c>
      <c r="F284" s="20" t="s">
        <v>867</v>
      </c>
      <c r="G284" s="29">
        <v>45000</v>
      </c>
      <c r="H284" s="60">
        <v>1148.33</v>
      </c>
      <c r="I284" s="22">
        <v>25</v>
      </c>
      <c r="J284" s="50">
        <v>1291.5</v>
      </c>
      <c r="K284" s="46">
        <f t="shared" si="54"/>
        <v>3194.9999999999995</v>
      </c>
      <c r="L284" s="32">
        <f t="shared" si="55"/>
        <v>495.00000000000006</v>
      </c>
      <c r="M284" s="58">
        <v>1368</v>
      </c>
      <c r="N284" s="31">
        <f t="shared" si="56"/>
        <v>3190.5</v>
      </c>
      <c r="O284" s="31"/>
      <c r="P284" s="31">
        <f t="shared" si="57"/>
        <v>2659.5</v>
      </c>
      <c r="Q284" s="22">
        <f t="shared" si="58"/>
        <v>3832.83</v>
      </c>
      <c r="R284" s="22">
        <f t="shared" si="59"/>
        <v>6880.5</v>
      </c>
      <c r="S284" s="31">
        <f t="shared" si="60"/>
        <v>41167.17</v>
      </c>
      <c r="T284" s="33" t="s">
        <v>41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</row>
    <row r="285" spans="1:563" s="9" customFormat="1" x14ac:dyDescent="0.25">
      <c r="A285" s="38">
        <v>279</v>
      </c>
      <c r="B285" s="19" t="s">
        <v>340</v>
      </c>
      <c r="C285" s="19" t="s">
        <v>859</v>
      </c>
      <c r="D285" s="19" t="s">
        <v>1</v>
      </c>
      <c r="E285" s="19" t="s">
        <v>38</v>
      </c>
      <c r="F285" s="20" t="s">
        <v>867</v>
      </c>
      <c r="G285" s="29">
        <v>25000</v>
      </c>
      <c r="H285" s="30">
        <v>0</v>
      </c>
      <c r="I285" s="22">
        <v>25</v>
      </c>
      <c r="J285" s="50">
        <v>717.5</v>
      </c>
      <c r="K285" s="46">
        <f t="shared" si="54"/>
        <v>1774.9999999999998</v>
      </c>
      <c r="L285" s="32">
        <f t="shared" si="55"/>
        <v>275</v>
      </c>
      <c r="M285" s="58">
        <v>760</v>
      </c>
      <c r="N285" s="31">
        <f t="shared" si="56"/>
        <v>1772.5000000000002</v>
      </c>
      <c r="O285" s="31"/>
      <c r="P285" s="31">
        <f t="shared" si="57"/>
        <v>1477.5</v>
      </c>
      <c r="Q285" s="22">
        <f t="shared" si="58"/>
        <v>1502.5</v>
      </c>
      <c r="R285" s="22">
        <f t="shared" si="59"/>
        <v>3822.5</v>
      </c>
      <c r="S285" s="31">
        <f t="shared" si="60"/>
        <v>23497.5</v>
      </c>
      <c r="T285" s="33" t="s">
        <v>41</v>
      </c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</row>
    <row r="286" spans="1:563" s="9" customFormat="1" x14ac:dyDescent="0.25">
      <c r="A286" s="38">
        <v>280</v>
      </c>
      <c r="B286" s="19" t="s">
        <v>344</v>
      </c>
      <c r="C286" s="19" t="s">
        <v>860</v>
      </c>
      <c r="D286" s="19" t="s">
        <v>1</v>
      </c>
      <c r="E286" s="19" t="s">
        <v>361</v>
      </c>
      <c r="F286" s="20" t="s">
        <v>867</v>
      </c>
      <c r="G286" s="29">
        <v>20900</v>
      </c>
      <c r="H286" s="30">
        <v>0</v>
      </c>
      <c r="I286" s="22">
        <v>25</v>
      </c>
      <c r="J286" s="50">
        <v>599.83000000000004</v>
      </c>
      <c r="K286" s="46">
        <f t="shared" si="54"/>
        <v>1483.8999999999999</v>
      </c>
      <c r="L286" s="32">
        <f t="shared" si="55"/>
        <v>229.90000000000003</v>
      </c>
      <c r="M286" s="58">
        <v>635.36</v>
      </c>
      <c r="N286" s="31">
        <f t="shared" si="56"/>
        <v>1481.8100000000002</v>
      </c>
      <c r="O286" s="31"/>
      <c r="P286" s="31">
        <f t="shared" si="57"/>
        <v>1235.19</v>
      </c>
      <c r="Q286" s="22">
        <f t="shared" si="58"/>
        <v>1260.19</v>
      </c>
      <c r="R286" s="22">
        <f t="shared" si="59"/>
        <v>3195.61</v>
      </c>
      <c r="S286" s="31">
        <f t="shared" si="60"/>
        <v>19639.810000000001</v>
      </c>
      <c r="T286" s="33" t="s">
        <v>41</v>
      </c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</row>
    <row r="287" spans="1:563" s="9" customFormat="1" x14ac:dyDescent="0.25">
      <c r="A287" s="38">
        <v>281</v>
      </c>
      <c r="B287" s="19" t="s">
        <v>345</v>
      </c>
      <c r="C287" s="19" t="s">
        <v>860</v>
      </c>
      <c r="D287" s="19" t="s">
        <v>1</v>
      </c>
      <c r="E287" s="19" t="s">
        <v>362</v>
      </c>
      <c r="F287" s="20" t="s">
        <v>867</v>
      </c>
      <c r="G287" s="29">
        <v>25000</v>
      </c>
      <c r="H287" s="30">
        <v>0</v>
      </c>
      <c r="I287" s="22">
        <v>25</v>
      </c>
      <c r="J287" s="50">
        <v>717.5</v>
      </c>
      <c r="K287" s="46">
        <f t="shared" si="54"/>
        <v>1774.9999999999998</v>
      </c>
      <c r="L287" s="32">
        <f t="shared" si="55"/>
        <v>275</v>
      </c>
      <c r="M287" s="58">
        <v>760</v>
      </c>
      <c r="N287" s="31">
        <f t="shared" si="56"/>
        <v>1772.5000000000002</v>
      </c>
      <c r="O287" s="31"/>
      <c r="P287" s="31">
        <f t="shared" si="57"/>
        <v>1477.5</v>
      </c>
      <c r="Q287" s="22">
        <f t="shared" si="58"/>
        <v>1502.5</v>
      </c>
      <c r="R287" s="22">
        <f t="shared" si="59"/>
        <v>3822.5</v>
      </c>
      <c r="S287" s="31">
        <f t="shared" si="60"/>
        <v>23497.5</v>
      </c>
      <c r="T287" s="33" t="s">
        <v>41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</row>
    <row r="288" spans="1:563" s="9" customFormat="1" x14ac:dyDescent="0.25">
      <c r="A288" s="38">
        <v>282</v>
      </c>
      <c r="B288" s="19" t="s">
        <v>346</v>
      </c>
      <c r="C288" s="19" t="s">
        <v>860</v>
      </c>
      <c r="D288" s="19" t="s">
        <v>1</v>
      </c>
      <c r="E288" s="19" t="s">
        <v>362</v>
      </c>
      <c r="F288" s="20" t="s">
        <v>867</v>
      </c>
      <c r="G288" s="29">
        <v>25000</v>
      </c>
      <c r="H288" s="30">
        <v>0</v>
      </c>
      <c r="I288" s="22">
        <v>25</v>
      </c>
      <c r="J288" s="50">
        <v>717.5</v>
      </c>
      <c r="K288" s="46">
        <f t="shared" si="54"/>
        <v>1774.9999999999998</v>
      </c>
      <c r="L288" s="32">
        <f t="shared" si="55"/>
        <v>275</v>
      </c>
      <c r="M288" s="58">
        <v>760</v>
      </c>
      <c r="N288" s="31">
        <f t="shared" si="56"/>
        <v>1772.5000000000002</v>
      </c>
      <c r="O288" s="31"/>
      <c r="P288" s="31">
        <f t="shared" si="57"/>
        <v>1477.5</v>
      </c>
      <c r="Q288" s="22">
        <f t="shared" si="58"/>
        <v>1502.5</v>
      </c>
      <c r="R288" s="22">
        <f t="shared" si="59"/>
        <v>3822.5</v>
      </c>
      <c r="S288" s="31">
        <f t="shared" si="60"/>
        <v>23497.5</v>
      </c>
      <c r="T288" s="33" t="s">
        <v>41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</row>
    <row r="289" spans="1:563" s="9" customFormat="1" x14ac:dyDescent="0.25">
      <c r="A289" s="38">
        <v>283</v>
      </c>
      <c r="B289" s="19" t="s">
        <v>349</v>
      </c>
      <c r="C289" s="19" t="s">
        <v>860</v>
      </c>
      <c r="D289" s="19" t="s">
        <v>1</v>
      </c>
      <c r="E289" s="19" t="s">
        <v>173</v>
      </c>
      <c r="F289" s="20" t="s">
        <v>867</v>
      </c>
      <c r="G289" s="29">
        <v>24000</v>
      </c>
      <c r="H289" s="30">
        <v>0</v>
      </c>
      <c r="I289" s="22">
        <v>25</v>
      </c>
      <c r="J289" s="50">
        <v>688.8</v>
      </c>
      <c r="K289" s="46">
        <f t="shared" si="54"/>
        <v>1703.9999999999998</v>
      </c>
      <c r="L289" s="32">
        <f t="shared" si="55"/>
        <v>264</v>
      </c>
      <c r="M289" s="58">
        <v>729.6</v>
      </c>
      <c r="N289" s="31">
        <f t="shared" si="56"/>
        <v>1701.6000000000001</v>
      </c>
      <c r="O289" s="31"/>
      <c r="P289" s="31">
        <f t="shared" si="57"/>
        <v>1418.4</v>
      </c>
      <c r="Q289" s="22">
        <f t="shared" si="58"/>
        <v>1443.4</v>
      </c>
      <c r="R289" s="22">
        <f t="shared" si="59"/>
        <v>3669.6</v>
      </c>
      <c r="S289" s="31">
        <f t="shared" si="60"/>
        <v>22556.6</v>
      </c>
      <c r="T289" s="33" t="s">
        <v>41</v>
      </c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</row>
    <row r="290" spans="1:563" s="9" customFormat="1" x14ac:dyDescent="0.25">
      <c r="A290" s="38">
        <v>284</v>
      </c>
      <c r="B290" s="19" t="s">
        <v>336</v>
      </c>
      <c r="C290" s="19" t="s">
        <v>860</v>
      </c>
      <c r="D290" s="19" t="s">
        <v>1</v>
      </c>
      <c r="E290" s="19" t="s">
        <v>209</v>
      </c>
      <c r="F290" s="20" t="s">
        <v>863</v>
      </c>
      <c r="G290" s="29">
        <v>24000</v>
      </c>
      <c r="H290" s="30">
        <v>0</v>
      </c>
      <c r="I290" s="22">
        <v>25</v>
      </c>
      <c r="J290" s="50">
        <v>688.8</v>
      </c>
      <c r="K290" s="46">
        <f t="shared" si="54"/>
        <v>1703.9999999999998</v>
      </c>
      <c r="L290" s="32">
        <f t="shared" si="55"/>
        <v>264</v>
      </c>
      <c r="M290" s="58">
        <v>729.6</v>
      </c>
      <c r="N290" s="31">
        <f t="shared" si="56"/>
        <v>1701.6000000000001</v>
      </c>
      <c r="O290" s="31"/>
      <c r="P290" s="31">
        <f t="shared" si="57"/>
        <v>1418.4</v>
      </c>
      <c r="Q290" s="22">
        <f t="shared" si="58"/>
        <v>1443.4</v>
      </c>
      <c r="R290" s="22">
        <f t="shared" si="59"/>
        <v>3669.6</v>
      </c>
      <c r="S290" s="31">
        <f t="shared" si="60"/>
        <v>22556.6</v>
      </c>
      <c r="T290" s="33" t="s">
        <v>41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</row>
    <row r="291" spans="1:563" s="9" customFormat="1" x14ac:dyDescent="0.25">
      <c r="A291" s="38">
        <v>285</v>
      </c>
      <c r="B291" s="19" t="s">
        <v>333</v>
      </c>
      <c r="C291" s="19" t="s">
        <v>859</v>
      </c>
      <c r="D291" s="19" t="s">
        <v>1</v>
      </c>
      <c r="E291" s="19" t="s">
        <v>171</v>
      </c>
      <c r="F291" s="20" t="s">
        <v>863</v>
      </c>
      <c r="G291" s="29">
        <v>16000</v>
      </c>
      <c r="H291" s="30">
        <v>0</v>
      </c>
      <c r="I291" s="22">
        <v>25</v>
      </c>
      <c r="J291" s="50">
        <v>459.2</v>
      </c>
      <c r="K291" s="46">
        <f t="shared" si="54"/>
        <v>1136</v>
      </c>
      <c r="L291" s="32">
        <f t="shared" si="55"/>
        <v>176.00000000000003</v>
      </c>
      <c r="M291" s="58">
        <v>486.4</v>
      </c>
      <c r="N291" s="31">
        <f t="shared" si="56"/>
        <v>1134.4000000000001</v>
      </c>
      <c r="O291" s="31"/>
      <c r="P291" s="31">
        <f t="shared" si="57"/>
        <v>945.59999999999991</v>
      </c>
      <c r="Q291" s="22">
        <f t="shared" si="58"/>
        <v>970.59999999999991</v>
      </c>
      <c r="R291" s="22">
        <f t="shared" si="59"/>
        <v>2446.4</v>
      </c>
      <c r="S291" s="31">
        <f t="shared" si="60"/>
        <v>15029.4</v>
      </c>
      <c r="T291" s="33" t="s">
        <v>41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</row>
    <row r="292" spans="1:563" s="9" customFormat="1" x14ac:dyDescent="0.25">
      <c r="A292" s="38">
        <v>286</v>
      </c>
      <c r="B292" s="19" t="s">
        <v>813</v>
      </c>
      <c r="C292" s="19" t="s">
        <v>860</v>
      </c>
      <c r="D292" s="19" t="s">
        <v>323</v>
      </c>
      <c r="E292" s="19" t="s">
        <v>101</v>
      </c>
      <c r="F292" s="20" t="s">
        <v>863</v>
      </c>
      <c r="G292" s="21">
        <v>24000</v>
      </c>
      <c r="H292" s="19">
        <v>0</v>
      </c>
      <c r="I292" s="22">
        <v>25</v>
      </c>
      <c r="J292" s="49">
        <v>688.8</v>
      </c>
      <c r="K292" s="43">
        <f t="shared" si="54"/>
        <v>1703.9999999999998</v>
      </c>
      <c r="L292" s="32">
        <f t="shared" si="55"/>
        <v>264</v>
      </c>
      <c r="M292" s="48">
        <v>729.6</v>
      </c>
      <c r="N292" s="22">
        <f t="shared" si="56"/>
        <v>1701.6000000000001</v>
      </c>
      <c r="O292" s="22"/>
      <c r="P292" s="22">
        <f t="shared" si="57"/>
        <v>1418.4</v>
      </c>
      <c r="Q292" s="22">
        <f t="shared" si="58"/>
        <v>1443.4</v>
      </c>
      <c r="R292" s="22">
        <f t="shared" si="59"/>
        <v>3669.6</v>
      </c>
      <c r="S292" s="22">
        <f t="shared" si="60"/>
        <v>22556.6</v>
      </c>
      <c r="T292" s="33" t="s">
        <v>41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</row>
    <row r="293" spans="1:563" s="9" customFormat="1" x14ac:dyDescent="0.25">
      <c r="A293" s="38">
        <v>287</v>
      </c>
      <c r="B293" s="19" t="s">
        <v>848</v>
      </c>
      <c r="C293" s="19" t="s">
        <v>859</v>
      </c>
      <c r="D293" s="19" t="s">
        <v>323</v>
      </c>
      <c r="E293" s="19" t="s">
        <v>127</v>
      </c>
      <c r="F293" s="20" t="s">
        <v>867</v>
      </c>
      <c r="G293" s="29">
        <v>25000</v>
      </c>
      <c r="H293" s="30">
        <v>0</v>
      </c>
      <c r="I293" s="22">
        <v>25</v>
      </c>
      <c r="J293" s="50">
        <v>717.5</v>
      </c>
      <c r="K293" s="46">
        <f t="shared" si="54"/>
        <v>1774.9999999999998</v>
      </c>
      <c r="L293" s="32">
        <f t="shared" si="55"/>
        <v>275</v>
      </c>
      <c r="M293" s="58">
        <v>760</v>
      </c>
      <c r="N293" s="31">
        <f t="shared" si="56"/>
        <v>1772.5000000000002</v>
      </c>
      <c r="O293" s="31"/>
      <c r="P293" s="31">
        <f t="shared" si="57"/>
        <v>1477.5</v>
      </c>
      <c r="Q293" s="22">
        <f t="shared" si="58"/>
        <v>1502.5</v>
      </c>
      <c r="R293" s="22">
        <f t="shared" si="59"/>
        <v>3822.5</v>
      </c>
      <c r="S293" s="31">
        <f t="shared" si="60"/>
        <v>23497.5</v>
      </c>
      <c r="T293" s="33" t="s">
        <v>41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</row>
    <row r="294" spans="1:563" s="9" customFormat="1" x14ac:dyDescent="0.25">
      <c r="A294" s="38">
        <v>288</v>
      </c>
      <c r="B294" s="19" t="s">
        <v>864</v>
      </c>
      <c r="C294" s="19" t="s">
        <v>859</v>
      </c>
      <c r="D294" s="19" t="s">
        <v>323</v>
      </c>
      <c r="E294" s="19" t="s">
        <v>64</v>
      </c>
      <c r="F294" s="20" t="s">
        <v>867</v>
      </c>
      <c r="G294" s="21">
        <v>25000</v>
      </c>
      <c r="H294" s="19">
        <v>0</v>
      </c>
      <c r="I294" s="22">
        <v>25</v>
      </c>
      <c r="J294" s="49">
        <v>717.5</v>
      </c>
      <c r="K294" s="43">
        <f t="shared" si="54"/>
        <v>1774.9999999999998</v>
      </c>
      <c r="L294" s="32">
        <f t="shared" si="55"/>
        <v>275</v>
      </c>
      <c r="M294" s="56">
        <v>760</v>
      </c>
      <c r="N294" s="22">
        <f t="shared" si="56"/>
        <v>1772.5000000000002</v>
      </c>
      <c r="O294" s="22"/>
      <c r="P294" s="22">
        <f t="shared" si="57"/>
        <v>1477.5</v>
      </c>
      <c r="Q294" s="22">
        <f t="shared" si="58"/>
        <v>1502.5</v>
      </c>
      <c r="R294" s="22">
        <f t="shared" si="59"/>
        <v>3822.5</v>
      </c>
      <c r="S294" s="22">
        <f t="shared" si="60"/>
        <v>23497.5</v>
      </c>
      <c r="T294" s="33" t="s">
        <v>41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</row>
    <row r="295" spans="1:563" s="9" customFormat="1" x14ac:dyDescent="0.25">
      <c r="A295" s="38">
        <v>289</v>
      </c>
      <c r="B295" s="19" t="s">
        <v>963</v>
      </c>
      <c r="C295" s="19" t="s">
        <v>859</v>
      </c>
      <c r="D295" s="19" t="s">
        <v>323</v>
      </c>
      <c r="E295" s="19" t="s">
        <v>111</v>
      </c>
      <c r="F295" s="20" t="s">
        <v>867</v>
      </c>
      <c r="G295" s="29">
        <v>25000</v>
      </c>
      <c r="H295" s="19">
        <v>0</v>
      </c>
      <c r="I295" s="22">
        <v>25</v>
      </c>
      <c r="J295" s="50">
        <v>717.5</v>
      </c>
      <c r="K295" s="46">
        <f t="shared" si="54"/>
        <v>1774.9999999999998</v>
      </c>
      <c r="L295" s="32">
        <f t="shared" si="55"/>
        <v>275</v>
      </c>
      <c r="M295" s="58">
        <v>760</v>
      </c>
      <c r="N295" s="31">
        <f t="shared" si="56"/>
        <v>1772.5000000000002</v>
      </c>
      <c r="O295" s="31"/>
      <c r="P295" s="31">
        <f t="shared" si="57"/>
        <v>1477.5</v>
      </c>
      <c r="Q295" s="22">
        <f t="shared" si="58"/>
        <v>1502.5</v>
      </c>
      <c r="R295" s="22">
        <f t="shared" si="59"/>
        <v>3822.5</v>
      </c>
      <c r="S295" s="31">
        <f t="shared" si="60"/>
        <v>23497.5</v>
      </c>
      <c r="T295" s="33" t="s">
        <v>41</v>
      </c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</row>
    <row r="296" spans="1:563" s="9" customFormat="1" x14ac:dyDescent="0.25">
      <c r="A296" s="38">
        <v>290</v>
      </c>
      <c r="B296" s="19" t="s">
        <v>324</v>
      </c>
      <c r="C296" s="19" t="s">
        <v>859</v>
      </c>
      <c r="D296" s="19" t="s">
        <v>323</v>
      </c>
      <c r="E296" s="19" t="s">
        <v>99</v>
      </c>
      <c r="F296" s="20" t="s">
        <v>868</v>
      </c>
      <c r="G296" s="21">
        <v>25000</v>
      </c>
      <c r="H296" s="19">
        <v>0</v>
      </c>
      <c r="I296" s="22">
        <v>25</v>
      </c>
      <c r="J296" s="49">
        <v>717.5</v>
      </c>
      <c r="K296" s="43">
        <f t="shared" si="54"/>
        <v>1774.9999999999998</v>
      </c>
      <c r="L296" s="32">
        <f t="shared" si="55"/>
        <v>275</v>
      </c>
      <c r="M296" s="48">
        <v>760</v>
      </c>
      <c r="N296" s="22">
        <f t="shared" si="56"/>
        <v>1772.5000000000002</v>
      </c>
      <c r="O296" s="22"/>
      <c r="P296" s="22">
        <f t="shared" si="57"/>
        <v>1477.5</v>
      </c>
      <c r="Q296" s="22">
        <f t="shared" si="58"/>
        <v>1502.5</v>
      </c>
      <c r="R296" s="22">
        <f t="shared" si="59"/>
        <v>3822.5</v>
      </c>
      <c r="S296" s="22">
        <f t="shared" si="60"/>
        <v>23497.5</v>
      </c>
      <c r="T296" s="33" t="s">
        <v>41</v>
      </c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</row>
    <row r="297" spans="1:563" s="9" customFormat="1" x14ac:dyDescent="0.25">
      <c r="A297" s="38">
        <v>291</v>
      </c>
      <c r="B297" s="19" t="s">
        <v>429</v>
      </c>
      <c r="C297" s="19" t="s">
        <v>859</v>
      </c>
      <c r="D297" s="19" t="s">
        <v>323</v>
      </c>
      <c r="E297" s="19" t="s">
        <v>64</v>
      </c>
      <c r="F297" s="20" t="s">
        <v>867</v>
      </c>
      <c r="G297" s="21">
        <v>25000</v>
      </c>
      <c r="H297" s="19">
        <v>0</v>
      </c>
      <c r="I297" s="22">
        <v>25</v>
      </c>
      <c r="J297" s="49">
        <v>717.5</v>
      </c>
      <c r="K297" s="43">
        <f t="shared" si="54"/>
        <v>1774.9999999999998</v>
      </c>
      <c r="L297" s="32">
        <f t="shared" si="55"/>
        <v>275</v>
      </c>
      <c r="M297" s="48">
        <v>760</v>
      </c>
      <c r="N297" s="22">
        <f t="shared" si="56"/>
        <v>1772.5000000000002</v>
      </c>
      <c r="O297" s="22"/>
      <c r="P297" s="22">
        <f t="shared" si="57"/>
        <v>1477.5</v>
      </c>
      <c r="Q297" s="22">
        <f t="shared" si="58"/>
        <v>1502.5</v>
      </c>
      <c r="R297" s="22">
        <f t="shared" si="59"/>
        <v>3822.5</v>
      </c>
      <c r="S297" s="22">
        <f t="shared" ref="S297:S309" si="61">+G297-Q297</f>
        <v>23497.5</v>
      </c>
      <c r="T297" s="33" t="s">
        <v>41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</row>
    <row r="298" spans="1:563" s="9" customFormat="1" x14ac:dyDescent="0.25">
      <c r="A298" s="38">
        <v>292</v>
      </c>
      <c r="B298" s="19" t="s">
        <v>833</v>
      </c>
      <c r="C298" s="19" t="s">
        <v>860</v>
      </c>
      <c r="D298" s="19" t="s">
        <v>323</v>
      </c>
      <c r="E298" s="19" t="s">
        <v>168</v>
      </c>
      <c r="F298" s="20" t="s">
        <v>867</v>
      </c>
      <c r="G298" s="21">
        <v>24000</v>
      </c>
      <c r="H298" s="19">
        <v>0</v>
      </c>
      <c r="I298" s="22">
        <v>25</v>
      </c>
      <c r="J298" s="49">
        <v>688.8</v>
      </c>
      <c r="K298" s="43">
        <f t="shared" si="54"/>
        <v>1703.9999999999998</v>
      </c>
      <c r="L298" s="32">
        <f t="shared" si="55"/>
        <v>264</v>
      </c>
      <c r="M298" s="48">
        <v>729.6</v>
      </c>
      <c r="N298" s="22">
        <f t="shared" si="56"/>
        <v>1701.6000000000001</v>
      </c>
      <c r="O298" s="22"/>
      <c r="P298" s="22">
        <f t="shared" si="57"/>
        <v>1418.4</v>
      </c>
      <c r="Q298" s="22">
        <f t="shared" si="58"/>
        <v>1443.4</v>
      </c>
      <c r="R298" s="22">
        <f t="shared" si="59"/>
        <v>3669.6</v>
      </c>
      <c r="S298" s="22">
        <f t="shared" si="61"/>
        <v>22556.6</v>
      </c>
      <c r="T298" s="33" t="s">
        <v>41</v>
      </c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</row>
    <row r="299" spans="1:563" s="9" customFormat="1" x14ac:dyDescent="0.25">
      <c r="A299" s="38">
        <v>293</v>
      </c>
      <c r="B299" s="19" t="s">
        <v>327</v>
      </c>
      <c r="C299" s="19" t="s">
        <v>859</v>
      </c>
      <c r="D299" s="19" t="s">
        <v>325</v>
      </c>
      <c r="E299" s="19" t="s">
        <v>91</v>
      </c>
      <c r="F299" s="20" t="s">
        <v>868</v>
      </c>
      <c r="G299" s="21">
        <v>55000</v>
      </c>
      <c r="H299" s="21">
        <v>2559.6799999999998</v>
      </c>
      <c r="I299" s="22">
        <v>25</v>
      </c>
      <c r="J299" s="49">
        <v>1578.5</v>
      </c>
      <c r="K299" s="43">
        <f t="shared" si="54"/>
        <v>3904.9999999999995</v>
      </c>
      <c r="L299" s="32">
        <f t="shared" si="55"/>
        <v>605.00000000000011</v>
      </c>
      <c r="M299" s="48">
        <v>1672</v>
      </c>
      <c r="N299" s="22">
        <f t="shared" si="56"/>
        <v>3899.5000000000005</v>
      </c>
      <c r="O299" s="22"/>
      <c r="P299" s="22">
        <f t="shared" si="57"/>
        <v>3250.5</v>
      </c>
      <c r="Q299" s="22">
        <f t="shared" si="58"/>
        <v>5835.18</v>
      </c>
      <c r="R299" s="22">
        <f t="shared" si="59"/>
        <v>8409.5</v>
      </c>
      <c r="S299" s="22">
        <f t="shared" si="61"/>
        <v>49164.82</v>
      </c>
      <c r="T299" s="33" t="s">
        <v>41</v>
      </c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</row>
    <row r="300" spans="1:563" s="9" customFormat="1" x14ac:dyDescent="0.25">
      <c r="A300" s="38">
        <v>294</v>
      </c>
      <c r="B300" s="19" t="s">
        <v>326</v>
      </c>
      <c r="C300" s="19" t="s">
        <v>859</v>
      </c>
      <c r="D300" s="19" t="s">
        <v>325</v>
      </c>
      <c r="E300" s="19" t="s">
        <v>91</v>
      </c>
      <c r="F300" s="20" t="s">
        <v>868</v>
      </c>
      <c r="G300" s="21">
        <v>35000</v>
      </c>
      <c r="H300" s="19">
        <v>0</v>
      </c>
      <c r="I300" s="22">
        <v>25</v>
      </c>
      <c r="J300" s="49">
        <v>1004.5</v>
      </c>
      <c r="K300" s="43">
        <f t="shared" si="54"/>
        <v>2485</v>
      </c>
      <c r="L300" s="32">
        <f t="shared" si="55"/>
        <v>385.00000000000006</v>
      </c>
      <c r="M300" s="48">
        <v>1064</v>
      </c>
      <c r="N300" s="22">
        <f t="shared" si="56"/>
        <v>2481.5</v>
      </c>
      <c r="O300" s="22"/>
      <c r="P300" s="22">
        <f t="shared" si="57"/>
        <v>2068.5</v>
      </c>
      <c r="Q300" s="22">
        <f t="shared" si="58"/>
        <v>2093.5</v>
      </c>
      <c r="R300" s="22">
        <f t="shared" si="59"/>
        <v>5351.5</v>
      </c>
      <c r="S300" s="22">
        <f t="shared" si="61"/>
        <v>32906.5</v>
      </c>
      <c r="T300" s="33" t="s">
        <v>41</v>
      </c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</row>
    <row r="301" spans="1:563" s="9" customFormat="1" x14ac:dyDescent="0.25">
      <c r="A301" s="38">
        <v>295</v>
      </c>
      <c r="B301" s="19" t="s">
        <v>328</v>
      </c>
      <c r="C301" s="19" t="s">
        <v>860</v>
      </c>
      <c r="D301" s="19" t="s">
        <v>325</v>
      </c>
      <c r="E301" s="19" t="s">
        <v>35</v>
      </c>
      <c r="F301" s="20" t="s">
        <v>868</v>
      </c>
      <c r="G301" s="21">
        <v>25000</v>
      </c>
      <c r="H301" s="19">
        <v>0</v>
      </c>
      <c r="I301" s="22">
        <v>25</v>
      </c>
      <c r="J301" s="49">
        <v>717.5</v>
      </c>
      <c r="K301" s="43">
        <f t="shared" si="54"/>
        <v>1774.9999999999998</v>
      </c>
      <c r="L301" s="32">
        <f t="shared" si="55"/>
        <v>275</v>
      </c>
      <c r="M301" s="48">
        <v>760</v>
      </c>
      <c r="N301" s="22">
        <f t="shared" si="56"/>
        <v>1772.5000000000002</v>
      </c>
      <c r="O301" s="22"/>
      <c r="P301" s="22">
        <f t="shared" si="57"/>
        <v>1477.5</v>
      </c>
      <c r="Q301" s="22">
        <f t="shared" si="58"/>
        <v>1502.5</v>
      </c>
      <c r="R301" s="22">
        <f t="shared" si="59"/>
        <v>3822.5</v>
      </c>
      <c r="S301" s="22">
        <f t="shared" si="61"/>
        <v>23497.5</v>
      </c>
      <c r="T301" s="33" t="s">
        <v>41</v>
      </c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</row>
    <row r="302" spans="1:563" s="9" customFormat="1" x14ac:dyDescent="0.25">
      <c r="A302" s="38">
        <v>296</v>
      </c>
      <c r="B302" s="19" t="s">
        <v>281</v>
      </c>
      <c r="C302" s="19" t="s">
        <v>860</v>
      </c>
      <c r="D302" s="19" t="s">
        <v>307</v>
      </c>
      <c r="E302" s="19" t="s">
        <v>1110</v>
      </c>
      <c r="F302" s="20" t="s">
        <v>868</v>
      </c>
      <c r="G302" s="21">
        <v>130000</v>
      </c>
      <c r="H302" s="42">
        <v>19162.12</v>
      </c>
      <c r="I302" s="22">
        <v>25</v>
      </c>
      <c r="J302" s="49">
        <v>3731</v>
      </c>
      <c r="K302" s="43">
        <f>+G302*7.1%</f>
        <v>9230</v>
      </c>
      <c r="L302" s="32">
        <v>851.51</v>
      </c>
      <c r="M302" s="48">
        <v>3952</v>
      </c>
      <c r="N302" s="22">
        <f>+G302*7.09%</f>
        <v>9217</v>
      </c>
      <c r="O302" s="22"/>
      <c r="P302" s="22">
        <f>+J302+M302</f>
        <v>7683</v>
      </c>
      <c r="Q302" s="22">
        <f t="shared" si="58"/>
        <v>26870.12</v>
      </c>
      <c r="R302" s="22">
        <f t="shared" si="59"/>
        <v>19298.510000000002</v>
      </c>
      <c r="S302" s="22">
        <f>+G302-Q302</f>
        <v>103129.88</v>
      </c>
      <c r="T302" s="33" t="s">
        <v>41</v>
      </c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</row>
    <row r="303" spans="1:563" s="9" customFormat="1" x14ac:dyDescent="0.25">
      <c r="A303" s="38">
        <v>297</v>
      </c>
      <c r="B303" s="19" t="s">
        <v>331</v>
      </c>
      <c r="C303" s="19" t="s">
        <v>859</v>
      </c>
      <c r="D303" s="19" t="s">
        <v>307</v>
      </c>
      <c r="E303" s="19" t="s">
        <v>172</v>
      </c>
      <c r="F303" s="20" t="s">
        <v>868</v>
      </c>
      <c r="G303" s="21">
        <v>85000</v>
      </c>
      <c r="H303" s="21">
        <v>7719.26</v>
      </c>
      <c r="I303" s="22">
        <v>25</v>
      </c>
      <c r="J303" s="49">
        <v>2439.5</v>
      </c>
      <c r="K303" s="43">
        <f t="shared" si="54"/>
        <v>6034.9999999999991</v>
      </c>
      <c r="L303" s="32">
        <v>851.51</v>
      </c>
      <c r="M303" s="48">
        <v>2584</v>
      </c>
      <c r="N303" s="22">
        <f t="shared" si="56"/>
        <v>6026.5</v>
      </c>
      <c r="O303" s="22"/>
      <c r="P303" s="22">
        <f t="shared" si="57"/>
        <v>5023.5</v>
      </c>
      <c r="Q303" s="22">
        <f t="shared" si="58"/>
        <v>12767.76</v>
      </c>
      <c r="R303" s="22">
        <f t="shared" si="59"/>
        <v>12913.009999999998</v>
      </c>
      <c r="S303" s="22">
        <f t="shared" si="61"/>
        <v>72232.240000000005</v>
      </c>
      <c r="T303" s="33" t="s">
        <v>41</v>
      </c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</row>
    <row r="304" spans="1:563" s="9" customFormat="1" x14ac:dyDescent="0.25">
      <c r="A304" s="38">
        <v>298</v>
      </c>
      <c r="B304" s="19" t="s">
        <v>330</v>
      </c>
      <c r="C304" s="19" t="s">
        <v>859</v>
      </c>
      <c r="D304" s="19" t="s">
        <v>307</v>
      </c>
      <c r="E304" s="19" t="s">
        <v>350</v>
      </c>
      <c r="F304" s="20" t="s">
        <v>868</v>
      </c>
      <c r="G304" s="21">
        <v>60000</v>
      </c>
      <c r="H304" s="21">
        <v>3486.68</v>
      </c>
      <c r="I304" s="22">
        <v>25</v>
      </c>
      <c r="J304" s="49">
        <v>1722</v>
      </c>
      <c r="K304" s="43">
        <f t="shared" si="54"/>
        <v>4260</v>
      </c>
      <c r="L304" s="32">
        <f t="shared" si="55"/>
        <v>660.00000000000011</v>
      </c>
      <c r="M304" s="48">
        <v>1824</v>
      </c>
      <c r="N304" s="22">
        <f t="shared" si="56"/>
        <v>4254</v>
      </c>
      <c r="O304" s="22"/>
      <c r="P304" s="22">
        <f t="shared" si="57"/>
        <v>3546</v>
      </c>
      <c r="Q304" s="22">
        <f t="shared" si="58"/>
        <v>7057.68</v>
      </c>
      <c r="R304" s="22">
        <f t="shared" si="59"/>
        <v>9174</v>
      </c>
      <c r="S304" s="22">
        <f t="shared" si="61"/>
        <v>52942.32</v>
      </c>
      <c r="T304" s="33" t="s">
        <v>41</v>
      </c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</row>
    <row r="305" spans="1:563" s="9" customFormat="1" x14ac:dyDescent="0.25">
      <c r="A305" s="38">
        <v>299</v>
      </c>
      <c r="B305" s="19" t="s">
        <v>329</v>
      </c>
      <c r="C305" s="19" t="s">
        <v>859</v>
      </c>
      <c r="D305" s="19" t="s">
        <v>307</v>
      </c>
      <c r="E305" s="19" t="s">
        <v>352</v>
      </c>
      <c r="F305" s="20" t="s">
        <v>868</v>
      </c>
      <c r="G305" s="21">
        <v>46000</v>
      </c>
      <c r="H305" s="42">
        <v>1289.46</v>
      </c>
      <c r="I305" s="22">
        <v>25</v>
      </c>
      <c r="J305" s="49">
        <v>1320.2</v>
      </c>
      <c r="K305" s="43">
        <f t="shared" si="54"/>
        <v>3265.9999999999995</v>
      </c>
      <c r="L305" s="32">
        <f t="shared" si="55"/>
        <v>506.00000000000006</v>
      </c>
      <c r="M305" s="48">
        <v>1398.4</v>
      </c>
      <c r="N305" s="22">
        <f t="shared" si="56"/>
        <v>3261.4</v>
      </c>
      <c r="O305" s="22"/>
      <c r="P305" s="22">
        <f t="shared" si="57"/>
        <v>2718.6000000000004</v>
      </c>
      <c r="Q305" s="22">
        <f t="shared" si="58"/>
        <v>4033.06</v>
      </c>
      <c r="R305" s="22">
        <f t="shared" si="59"/>
        <v>7033.4</v>
      </c>
      <c r="S305" s="22">
        <f t="shared" si="61"/>
        <v>41966.94</v>
      </c>
      <c r="T305" s="33" t="s">
        <v>41</v>
      </c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</row>
    <row r="306" spans="1:563" s="9" customFormat="1" x14ac:dyDescent="0.25">
      <c r="A306" s="38">
        <v>300</v>
      </c>
      <c r="B306" s="19" t="s">
        <v>1111</v>
      </c>
      <c r="C306" s="19" t="s">
        <v>859</v>
      </c>
      <c r="D306" s="19" t="s">
        <v>307</v>
      </c>
      <c r="E306" s="19" t="s">
        <v>64</v>
      </c>
      <c r="F306" s="20" t="s">
        <v>863</v>
      </c>
      <c r="G306" s="21">
        <v>35000</v>
      </c>
      <c r="H306" s="19">
        <v>0</v>
      </c>
      <c r="I306" s="22">
        <v>25</v>
      </c>
      <c r="J306" s="49">
        <v>1004.5</v>
      </c>
      <c r="K306" s="43">
        <f t="shared" si="54"/>
        <v>2485</v>
      </c>
      <c r="L306" s="32">
        <f t="shared" si="55"/>
        <v>385.00000000000006</v>
      </c>
      <c r="M306" s="48">
        <v>1064</v>
      </c>
      <c r="N306" s="22">
        <f t="shared" si="56"/>
        <v>2481.5</v>
      </c>
      <c r="O306" s="22"/>
      <c r="P306" s="22">
        <f t="shared" si="57"/>
        <v>2068.5</v>
      </c>
      <c r="Q306" s="22">
        <f t="shared" si="58"/>
        <v>2093.5</v>
      </c>
      <c r="R306" s="22">
        <f t="shared" si="59"/>
        <v>5351.5</v>
      </c>
      <c r="S306" s="22">
        <f t="shared" si="61"/>
        <v>32906.5</v>
      </c>
      <c r="T306" s="33" t="s">
        <v>41</v>
      </c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</row>
    <row r="307" spans="1:563" s="9" customFormat="1" x14ac:dyDescent="0.25">
      <c r="A307" s="38">
        <v>301</v>
      </c>
      <c r="B307" s="19" t="s">
        <v>1112</v>
      </c>
      <c r="C307" s="19" t="s">
        <v>860</v>
      </c>
      <c r="D307" s="19" t="s">
        <v>307</v>
      </c>
      <c r="E307" s="19" t="s">
        <v>64</v>
      </c>
      <c r="F307" s="20" t="s">
        <v>863</v>
      </c>
      <c r="G307" s="21">
        <v>25000</v>
      </c>
      <c r="H307" s="19">
        <v>0</v>
      </c>
      <c r="I307" s="22">
        <v>25</v>
      </c>
      <c r="J307" s="49">
        <v>717.5</v>
      </c>
      <c r="K307" s="43">
        <f t="shared" si="54"/>
        <v>1774.9999999999998</v>
      </c>
      <c r="L307" s="32">
        <f t="shared" si="55"/>
        <v>275</v>
      </c>
      <c r="M307" s="48">
        <v>760</v>
      </c>
      <c r="N307" s="22">
        <f t="shared" si="56"/>
        <v>1772.5000000000002</v>
      </c>
      <c r="O307" s="22"/>
      <c r="P307" s="22">
        <f t="shared" si="57"/>
        <v>1477.5</v>
      </c>
      <c r="Q307" s="22">
        <f t="shared" si="58"/>
        <v>1502.5</v>
      </c>
      <c r="R307" s="22">
        <f t="shared" si="59"/>
        <v>3822.5</v>
      </c>
      <c r="S307" s="22">
        <f t="shared" si="61"/>
        <v>23497.5</v>
      </c>
      <c r="T307" s="33" t="s">
        <v>41</v>
      </c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</row>
    <row r="308" spans="1:563" s="9" customFormat="1" x14ac:dyDescent="0.25">
      <c r="A308" s="38">
        <v>302</v>
      </c>
      <c r="B308" s="19" t="s">
        <v>1113</v>
      </c>
      <c r="C308" s="19" t="s">
        <v>859</v>
      </c>
      <c r="D308" s="19" t="s">
        <v>307</v>
      </c>
      <c r="E308" s="19" t="s">
        <v>64</v>
      </c>
      <c r="F308" s="20" t="s">
        <v>863</v>
      </c>
      <c r="G308" s="21">
        <v>25000</v>
      </c>
      <c r="H308" s="19">
        <v>0</v>
      </c>
      <c r="I308" s="22">
        <v>25</v>
      </c>
      <c r="J308" s="49">
        <v>717.5</v>
      </c>
      <c r="K308" s="43">
        <f t="shared" si="54"/>
        <v>1774.9999999999998</v>
      </c>
      <c r="L308" s="32">
        <f t="shared" si="55"/>
        <v>275</v>
      </c>
      <c r="M308" s="48">
        <v>760</v>
      </c>
      <c r="N308" s="22">
        <f t="shared" si="56"/>
        <v>1772.5000000000002</v>
      </c>
      <c r="O308" s="22"/>
      <c r="P308" s="22">
        <f t="shared" si="57"/>
        <v>1477.5</v>
      </c>
      <c r="Q308" s="22">
        <f t="shared" si="58"/>
        <v>1502.5</v>
      </c>
      <c r="R308" s="22">
        <f t="shared" si="59"/>
        <v>3822.5</v>
      </c>
      <c r="S308" s="22">
        <f t="shared" si="61"/>
        <v>23497.5</v>
      </c>
      <c r="T308" s="33" t="s">
        <v>41</v>
      </c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</row>
    <row r="309" spans="1:563" s="9" customFormat="1" x14ac:dyDescent="0.25">
      <c r="A309" s="38">
        <v>303</v>
      </c>
      <c r="B309" s="19" t="s">
        <v>285</v>
      </c>
      <c r="C309" s="19" t="s">
        <v>859</v>
      </c>
      <c r="D309" s="19" t="s">
        <v>283</v>
      </c>
      <c r="E309" s="19" t="s">
        <v>352</v>
      </c>
      <c r="F309" s="20" t="s">
        <v>867</v>
      </c>
      <c r="G309" s="21">
        <v>46000</v>
      </c>
      <c r="H309" s="42">
        <v>1032.1400000000001</v>
      </c>
      <c r="I309" s="22">
        <v>25</v>
      </c>
      <c r="J309" s="49">
        <v>1320.2</v>
      </c>
      <c r="K309" s="43">
        <f t="shared" si="54"/>
        <v>3265.9999999999995</v>
      </c>
      <c r="L309" s="32">
        <f t="shared" si="55"/>
        <v>506.00000000000006</v>
      </c>
      <c r="M309" s="48">
        <v>1398.4</v>
      </c>
      <c r="N309" s="22">
        <f t="shared" si="56"/>
        <v>3261.4</v>
      </c>
      <c r="O309" s="22"/>
      <c r="P309" s="22">
        <f t="shared" si="57"/>
        <v>2718.6000000000004</v>
      </c>
      <c r="Q309" s="22">
        <f t="shared" si="58"/>
        <v>3775.7400000000002</v>
      </c>
      <c r="R309" s="22">
        <f t="shared" si="59"/>
        <v>7033.4</v>
      </c>
      <c r="S309" s="22">
        <f t="shared" si="61"/>
        <v>42224.26</v>
      </c>
      <c r="T309" s="33" t="s">
        <v>41</v>
      </c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</row>
    <row r="310" spans="1:563" s="17" customFormat="1" x14ac:dyDescent="0.25">
      <c r="A310" s="38">
        <v>304</v>
      </c>
      <c r="B310" s="19" t="s">
        <v>120</v>
      </c>
      <c r="C310" s="19" t="s">
        <v>859</v>
      </c>
      <c r="D310" s="19" t="s">
        <v>283</v>
      </c>
      <c r="E310" s="19" t="s">
        <v>350</v>
      </c>
      <c r="F310" s="20" t="s">
        <v>867</v>
      </c>
      <c r="G310" s="21">
        <v>25000</v>
      </c>
      <c r="H310" s="19">
        <v>0</v>
      </c>
      <c r="I310" s="22">
        <v>25</v>
      </c>
      <c r="J310" s="49">
        <v>717.5</v>
      </c>
      <c r="K310" s="43">
        <f t="shared" si="54"/>
        <v>1774.9999999999998</v>
      </c>
      <c r="L310" s="32">
        <f t="shared" si="55"/>
        <v>275</v>
      </c>
      <c r="M310" s="48">
        <v>760</v>
      </c>
      <c r="N310" s="22">
        <f t="shared" si="56"/>
        <v>1772.5000000000002</v>
      </c>
      <c r="O310" s="22"/>
      <c r="P310" s="22">
        <f t="shared" si="57"/>
        <v>1477.5</v>
      </c>
      <c r="Q310" s="22">
        <f t="shared" si="58"/>
        <v>1502.5</v>
      </c>
      <c r="R310" s="22">
        <f t="shared" si="59"/>
        <v>3822.5</v>
      </c>
      <c r="S310" s="22">
        <v>14372.87</v>
      </c>
      <c r="T310" s="33" t="s">
        <v>41</v>
      </c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</row>
    <row r="311" spans="1:563" s="9" customFormat="1" x14ac:dyDescent="0.25">
      <c r="A311" s="38">
        <v>305</v>
      </c>
      <c r="B311" s="19" t="s">
        <v>910</v>
      </c>
      <c r="C311" s="19" t="s">
        <v>859</v>
      </c>
      <c r="D311" s="19" t="s">
        <v>283</v>
      </c>
      <c r="E311" s="19" t="s">
        <v>911</v>
      </c>
      <c r="F311" s="20" t="s">
        <v>867</v>
      </c>
      <c r="G311" s="21">
        <v>25000</v>
      </c>
      <c r="H311" s="19">
        <v>0</v>
      </c>
      <c r="I311" s="22">
        <v>25</v>
      </c>
      <c r="J311" s="49">
        <v>717.5</v>
      </c>
      <c r="K311" s="43">
        <f t="shared" si="54"/>
        <v>1774.9999999999998</v>
      </c>
      <c r="L311" s="32">
        <f t="shared" si="55"/>
        <v>275</v>
      </c>
      <c r="M311" s="48">
        <v>760</v>
      </c>
      <c r="N311" s="22">
        <f t="shared" si="56"/>
        <v>1772.5000000000002</v>
      </c>
      <c r="O311" s="22"/>
      <c r="P311" s="22">
        <f t="shared" si="57"/>
        <v>1477.5</v>
      </c>
      <c r="Q311" s="22">
        <f t="shared" si="58"/>
        <v>1502.5</v>
      </c>
      <c r="R311" s="22">
        <f t="shared" si="59"/>
        <v>3822.5</v>
      </c>
      <c r="S311" s="22">
        <f t="shared" ref="S311:S371" si="62">+G311-Q311</f>
        <v>23497.5</v>
      </c>
      <c r="T311" s="33" t="s">
        <v>41</v>
      </c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</row>
    <row r="312" spans="1:563" s="9" customFormat="1" x14ac:dyDescent="0.25">
      <c r="A312" s="38">
        <v>306</v>
      </c>
      <c r="B312" s="19" t="s">
        <v>286</v>
      </c>
      <c r="C312" s="19" t="s">
        <v>859</v>
      </c>
      <c r="D312" s="19" t="s">
        <v>283</v>
      </c>
      <c r="E312" s="19" t="s">
        <v>350</v>
      </c>
      <c r="F312" s="20" t="s">
        <v>867</v>
      </c>
      <c r="G312" s="21">
        <v>46000</v>
      </c>
      <c r="H312" s="42">
        <v>774.82</v>
      </c>
      <c r="I312" s="22">
        <v>25</v>
      </c>
      <c r="J312" s="49">
        <v>1320.2</v>
      </c>
      <c r="K312" s="43">
        <f t="shared" si="54"/>
        <v>3265.9999999999995</v>
      </c>
      <c r="L312" s="32">
        <f t="shared" si="55"/>
        <v>506.00000000000006</v>
      </c>
      <c r="M312" s="48">
        <v>1398.4</v>
      </c>
      <c r="N312" s="22">
        <f t="shared" si="56"/>
        <v>3261.4</v>
      </c>
      <c r="O312" s="22"/>
      <c r="P312" s="22">
        <f t="shared" si="57"/>
        <v>2718.6000000000004</v>
      </c>
      <c r="Q312" s="22">
        <f t="shared" si="58"/>
        <v>3518.42</v>
      </c>
      <c r="R312" s="22">
        <f t="shared" si="59"/>
        <v>7033.4</v>
      </c>
      <c r="S312" s="22">
        <f t="shared" si="62"/>
        <v>42481.58</v>
      </c>
      <c r="T312" s="33" t="s">
        <v>41</v>
      </c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</row>
    <row r="313" spans="1:563" s="9" customFormat="1" x14ac:dyDescent="0.25">
      <c r="A313" s="38">
        <v>307</v>
      </c>
      <c r="B313" s="19" t="s">
        <v>302</v>
      </c>
      <c r="C313" s="19" t="s">
        <v>859</v>
      </c>
      <c r="D313" s="19" t="s">
        <v>301</v>
      </c>
      <c r="E313" s="19" t="s">
        <v>149</v>
      </c>
      <c r="F313" s="20" t="s">
        <v>868</v>
      </c>
      <c r="G313" s="21">
        <v>46000</v>
      </c>
      <c r="H313" s="21">
        <v>1289.46</v>
      </c>
      <c r="I313" s="22">
        <v>25</v>
      </c>
      <c r="J313" s="49">
        <v>1320.2</v>
      </c>
      <c r="K313" s="43">
        <f t="shared" si="54"/>
        <v>3265.9999999999995</v>
      </c>
      <c r="L313" s="32">
        <f t="shared" si="55"/>
        <v>506.00000000000006</v>
      </c>
      <c r="M313" s="48">
        <v>1398.4</v>
      </c>
      <c r="N313" s="22">
        <f t="shared" si="56"/>
        <v>3261.4</v>
      </c>
      <c r="O313" s="22"/>
      <c r="P313" s="22">
        <f t="shared" si="57"/>
        <v>2718.6000000000004</v>
      </c>
      <c r="Q313" s="22">
        <f t="shared" si="58"/>
        <v>4033.06</v>
      </c>
      <c r="R313" s="22">
        <f t="shared" si="59"/>
        <v>7033.4</v>
      </c>
      <c r="S313" s="22">
        <f t="shared" si="62"/>
        <v>41966.94</v>
      </c>
      <c r="T313" s="33" t="s">
        <v>41</v>
      </c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</row>
    <row r="314" spans="1:563" s="9" customFormat="1" x14ac:dyDescent="0.25">
      <c r="A314" s="38">
        <v>308</v>
      </c>
      <c r="B314" s="19" t="s">
        <v>303</v>
      </c>
      <c r="C314" s="19" t="s">
        <v>860</v>
      </c>
      <c r="D314" s="19" t="s">
        <v>301</v>
      </c>
      <c r="E314" s="19" t="s">
        <v>35</v>
      </c>
      <c r="F314" s="20" t="s">
        <v>868</v>
      </c>
      <c r="G314" s="21">
        <v>25000</v>
      </c>
      <c r="H314" s="19">
        <v>0</v>
      </c>
      <c r="I314" s="22">
        <v>25</v>
      </c>
      <c r="J314" s="49">
        <v>717.5</v>
      </c>
      <c r="K314" s="43">
        <f t="shared" ref="K314:K374" si="63">+G314*7.1%</f>
        <v>1774.9999999999998</v>
      </c>
      <c r="L314" s="32">
        <f t="shared" ref="L314:L374" si="64">+G314*1.1%</f>
        <v>275</v>
      </c>
      <c r="M314" s="48">
        <v>760</v>
      </c>
      <c r="N314" s="22">
        <f t="shared" ref="N314:N374" si="65">+G314*7.09%</f>
        <v>1772.5000000000002</v>
      </c>
      <c r="O314" s="22"/>
      <c r="P314" s="22">
        <f t="shared" si="57"/>
        <v>1477.5</v>
      </c>
      <c r="Q314" s="22">
        <f t="shared" si="58"/>
        <v>1502.5</v>
      </c>
      <c r="R314" s="22">
        <f t="shared" si="59"/>
        <v>3822.5</v>
      </c>
      <c r="S314" s="22">
        <f t="shared" si="62"/>
        <v>23497.5</v>
      </c>
      <c r="T314" s="33" t="s">
        <v>41</v>
      </c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</row>
    <row r="315" spans="1:563" s="9" customFormat="1" x14ac:dyDescent="0.25">
      <c r="A315" s="38">
        <v>309</v>
      </c>
      <c r="B315" s="19" t="s">
        <v>893</v>
      </c>
      <c r="C315" s="19" t="s">
        <v>859</v>
      </c>
      <c r="D315" s="19" t="s">
        <v>301</v>
      </c>
      <c r="E315" s="19" t="s">
        <v>127</v>
      </c>
      <c r="F315" s="20" t="s">
        <v>867</v>
      </c>
      <c r="G315" s="21">
        <v>25000</v>
      </c>
      <c r="H315" s="19">
        <v>0</v>
      </c>
      <c r="I315" s="22">
        <v>25</v>
      </c>
      <c r="J315" s="49">
        <v>717.5</v>
      </c>
      <c r="K315" s="43">
        <f t="shared" si="63"/>
        <v>1774.9999999999998</v>
      </c>
      <c r="L315" s="32">
        <f t="shared" si="64"/>
        <v>275</v>
      </c>
      <c r="M315" s="48">
        <v>760</v>
      </c>
      <c r="N315" s="22">
        <f t="shared" si="65"/>
        <v>1772.5000000000002</v>
      </c>
      <c r="O315" s="22"/>
      <c r="P315" s="22">
        <f t="shared" si="57"/>
        <v>1477.5</v>
      </c>
      <c r="Q315" s="22">
        <f t="shared" si="58"/>
        <v>1502.5</v>
      </c>
      <c r="R315" s="22">
        <f t="shared" si="59"/>
        <v>3822.5</v>
      </c>
      <c r="S315" s="31">
        <f t="shared" si="62"/>
        <v>23497.5</v>
      </c>
      <c r="T315" s="33" t="s">
        <v>41</v>
      </c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</row>
    <row r="316" spans="1:563" s="9" customFormat="1" x14ac:dyDescent="0.25">
      <c r="A316" s="38">
        <v>310</v>
      </c>
      <c r="B316" s="19" t="s">
        <v>304</v>
      </c>
      <c r="C316" s="19" t="s">
        <v>859</v>
      </c>
      <c r="D316" s="19" t="s">
        <v>301</v>
      </c>
      <c r="E316" s="19" t="s">
        <v>352</v>
      </c>
      <c r="F316" s="20" t="s">
        <v>868</v>
      </c>
      <c r="G316" s="21">
        <v>90000</v>
      </c>
      <c r="H316" s="21">
        <v>8895.39</v>
      </c>
      <c r="I316" s="22">
        <v>25</v>
      </c>
      <c r="J316" s="49">
        <v>2583</v>
      </c>
      <c r="K316" s="43">
        <f t="shared" si="63"/>
        <v>6389.9999999999991</v>
      </c>
      <c r="L316" s="32">
        <v>851.51</v>
      </c>
      <c r="M316" s="48">
        <v>2736</v>
      </c>
      <c r="N316" s="22">
        <f t="shared" si="65"/>
        <v>6381</v>
      </c>
      <c r="O316" s="22"/>
      <c r="P316" s="22">
        <f t="shared" si="57"/>
        <v>5319</v>
      </c>
      <c r="Q316" s="22">
        <f t="shared" si="58"/>
        <v>14239.39</v>
      </c>
      <c r="R316" s="22">
        <f t="shared" si="59"/>
        <v>13622.509999999998</v>
      </c>
      <c r="S316" s="22">
        <f t="shared" si="62"/>
        <v>75760.61</v>
      </c>
      <c r="T316" s="33" t="s">
        <v>41</v>
      </c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</row>
    <row r="317" spans="1:563" s="9" customFormat="1" x14ac:dyDescent="0.25">
      <c r="A317" s="38">
        <v>311</v>
      </c>
      <c r="B317" s="19" t="s">
        <v>292</v>
      </c>
      <c r="C317" s="19" t="s">
        <v>859</v>
      </c>
      <c r="D317" s="19" t="s">
        <v>291</v>
      </c>
      <c r="E317" s="19" t="s">
        <v>352</v>
      </c>
      <c r="F317" s="20" t="s">
        <v>868</v>
      </c>
      <c r="G317" s="21">
        <v>46000</v>
      </c>
      <c r="H317" s="21">
        <v>1289.46</v>
      </c>
      <c r="I317" s="22">
        <v>25</v>
      </c>
      <c r="J317" s="49">
        <v>1320.2</v>
      </c>
      <c r="K317" s="43">
        <f t="shared" si="63"/>
        <v>3265.9999999999995</v>
      </c>
      <c r="L317" s="32">
        <f t="shared" si="64"/>
        <v>506.00000000000006</v>
      </c>
      <c r="M317" s="48">
        <v>1398.4</v>
      </c>
      <c r="N317" s="22">
        <f t="shared" si="65"/>
        <v>3261.4</v>
      </c>
      <c r="O317" s="22"/>
      <c r="P317" s="22">
        <f t="shared" si="57"/>
        <v>2718.6000000000004</v>
      </c>
      <c r="Q317" s="22">
        <f t="shared" si="58"/>
        <v>4033.06</v>
      </c>
      <c r="R317" s="22">
        <f t="shared" si="59"/>
        <v>7033.4</v>
      </c>
      <c r="S317" s="22">
        <f t="shared" si="62"/>
        <v>41966.94</v>
      </c>
      <c r="T317" s="33" t="s">
        <v>41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</row>
    <row r="318" spans="1:563" s="9" customFormat="1" x14ac:dyDescent="0.25">
      <c r="A318" s="38">
        <v>312</v>
      </c>
      <c r="B318" s="19" t="s">
        <v>1123</v>
      </c>
      <c r="C318" s="19" t="s">
        <v>859</v>
      </c>
      <c r="D318" s="19" t="s">
        <v>291</v>
      </c>
      <c r="E318" s="19" t="s">
        <v>350</v>
      </c>
      <c r="F318" s="20" t="s">
        <v>867</v>
      </c>
      <c r="G318" s="21">
        <v>46000</v>
      </c>
      <c r="H318" s="19">
        <v>774.82</v>
      </c>
      <c r="I318" s="22">
        <v>25</v>
      </c>
      <c r="J318" s="49">
        <v>1320.2</v>
      </c>
      <c r="K318" s="43">
        <f t="shared" si="63"/>
        <v>3265.9999999999995</v>
      </c>
      <c r="L318" s="32">
        <f t="shared" si="64"/>
        <v>506.00000000000006</v>
      </c>
      <c r="M318" s="48">
        <v>1398.4</v>
      </c>
      <c r="N318" s="22">
        <f t="shared" si="65"/>
        <v>3261.4</v>
      </c>
      <c r="O318" s="22"/>
      <c r="P318" s="22">
        <f t="shared" ref="P318:P378" si="66">+J318+M318</f>
        <v>2718.6000000000004</v>
      </c>
      <c r="Q318" s="22">
        <f t="shared" si="58"/>
        <v>3518.42</v>
      </c>
      <c r="R318" s="22">
        <f t="shared" si="59"/>
        <v>7033.4</v>
      </c>
      <c r="S318" s="22">
        <f t="shared" si="62"/>
        <v>42481.58</v>
      </c>
      <c r="T318" s="33" t="s">
        <v>41</v>
      </c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</row>
    <row r="319" spans="1:563" s="9" customFormat="1" x14ac:dyDescent="0.25">
      <c r="A319" s="38">
        <v>313</v>
      </c>
      <c r="B319" s="19" t="s">
        <v>293</v>
      </c>
      <c r="C319" s="19" t="s">
        <v>859</v>
      </c>
      <c r="D319" s="19" t="s">
        <v>291</v>
      </c>
      <c r="E319" s="19" t="s">
        <v>350</v>
      </c>
      <c r="F319" s="20" t="s">
        <v>868</v>
      </c>
      <c r="G319" s="21">
        <v>46000</v>
      </c>
      <c r="H319" s="42">
        <v>1289.46</v>
      </c>
      <c r="I319" s="22">
        <v>25</v>
      </c>
      <c r="J319" s="49">
        <v>1320.2</v>
      </c>
      <c r="K319" s="43">
        <f t="shared" si="63"/>
        <v>3265.9999999999995</v>
      </c>
      <c r="L319" s="32">
        <f t="shared" si="64"/>
        <v>506.00000000000006</v>
      </c>
      <c r="M319" s="48">
        <v>1398.4</v>
      </c>
      <c r="N319" s="22">
        <f t="shared" si="65"/>
        <v>3261.4</v>
      </c>
      <c r="O319" s="22"/>
      <c r="P319" s="22">
        <f t="shared" si="66"/>
        <v>2718.6000000000004</v>
      </c>
      <c r="Q319" s="22">
        <f t="shared" si="58"/>
        <v>4033.06</v>
      </c>
      <c r="R319" s="22">
        <f t="shared" si="59"/>
        <v>7033.4</v>
      </c>
      <c r="S319" s="22">
        <f t="shared" si="62"/>
        <v>41966.94</v>
      </c>
      <c r="T319" s="33" t="s">
        <v>41</v>
      </c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</row>
    <row r="320" spans="1:563" s="9" customFormat="1" x14ac:dyDescent="0.25">
      <c r="A320" s="38">
        <v>314</v>
      </c>
      <c r="B320" s="19" t="s">
        <v>294</v>
      </c>
      <c r="C320" s="19" t="s">
        <v>859</v>
      </c>
      <c r="D320" s="19" t="s">
        <v>291</v>
      </c>
      <c r="E320" s="19" t="s">
        <v>350</v>
      </c>
      <c r="F320" s="20" t="s">
        <v>868</v>
      </c>
      <c r="G320" s="21">
        <v>46000</v>
      </c>
      <c r="H320" s="19">
        <v>774.82</v>
      </c>
      <c r="I320" s="22">
        <v>25</v>
      </c>
      <c r="J320" s="49">
        <v>1320.2</v>
      </c>
      <c r="K320" s="43">
        <f t="shared" si="63"/>
        <v>3265.9999999999995</v>
      </c>
      <c r="L320" s="32">
        <f t="shared" si="64"/>
        <v>506.00000000000006</v>
      </c>
      <c r="M320" s="48">
        <v>1398.4</v>
      </c>
      <c r="N320" s="22">
        <f t="shared" si="65"/>
        <v>3261.4</v>
      </c>
      <c r="O320" s="22"/>
      <c r="P320" s="22">
        <f t="shared" si="66"/>
        <v>2718.6000000000004</v>
      </c>
      <c r="Q320" s="22">
        <f t="shared" si="58"/>
        <v>3518.42</v>
      </c>
      <c r="R320" s="22">
        <f t="shared" si="59"/>
        <v>7033.4</v>
      </c>
      <c r="S320" s="22">
        <f t="shared" si="62"/>
        <v>42481.58</v>
      </c>
      <c r="T320" s="33" t="s">
        <v>41</v>
      </c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</row>
    <row r="321" spans="1:563" s="9" customFormat="1" x14ac:dyDescent="0.25">
      <c r="A321" s="38">
        <v>315</v>
      </c>
      <c r="B321" s="19" t="s">
        <v>295</v>
      </c>
      <c r="C321" s="19" t="s">
        <v>859</v>
      </c>
      <c r="D321" s="19" t="s">
        <v>291</v>
      </c>
      <c r="E321" s="19" t="s">
        <v>127</v>
      </c>
      <c r="F321" s="20" t="s">
        <v>867</v>
      </c>
      <c r="G321" s="21">
        <v>25000</v>
      </c>
      <c r="H321" s="19">
        <v>0</v>
      </c>
      <c r="I321" s="22">
        <v>25</v>
      </c>
      <c r="J321" s="49">
        <v>717.5</v>
      </c>
      <c r="K321" s="43">
        <f t="shared" si="63"/>
        <v>1774.9999999999998</v>
      </c>
      <c r="L321" s="32">
        <f t="shared" si="64"/>
        <v>275</v>
      </c>
      <c r="M321" s="48">
        <v>760</v>
      </c>
      <c r="N321" s="22">
        <f t="shared" si="65"/>
        <v>1772.5000000000002</v>
      </c>
      <c r="O321" s="22"/>
      <c r="P321" s="22">
        <f t="shared" si="66"/>
        <v>1477.5</v>
      </c>
      <c r="Q321" s="22">
        <f t="shared" si="58"/>
        <v>1502.5</v>
      </c>
      <c r="R321" s="22">
        <f t="shared" si="59"/>
        <v>3822.5</v>
      </c>
      <c r="S321" s="22">
        <f t="shared" si="62"/>
        <v>23497.5</v>
      </c>
      <c r="T321" s="33" t="s">
        <v>41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</row>
    <row r="322" spans="1:563" s="9" customFormat="1" x14ac:dyDescent="0.25">
      <c r="A322" s="38">
        <v>316</v>
      </c>
      <c r="B322" s="19" t="s">
        <v>296</v>
      </c>
      <c r="C322" s="19" t="s">
        <v>859</v>
      </c>
      <c r="D322" s="19" t="s">
        <v>291</v>
      </c>
      <c r="E322" s="19" t="s">
        <v>127</v>
      </c>
      <c r="F322" s="20" t="s">
        <v>867</v>
      </c>
      <c r="G322" s="21">
        <v>25000</v>
      </c>
      <c r="H322" s="19">
        <v>0</v>
      </c>
      <c r="I322" s="22">
        <v>25</v>
      </c>
      <c r="J322" s="49">
        <v>717.5</v>
      </c>
      <c r="K322" s="43">
        <f t="shared" si="63"/>
        <v>1774.9999999999998</v>
      </c>
      <c r="L322" s="32">
        <f t="shared" si="64"/>
        <v>275</v>
      </c>
      <c r="M322" s="48">
        <v>760</v>
      </c>
      <c r="N322" s="22">
        <f t="shared" si="65"/>
        <v>1772.5000000000002</v>
      </c>
      <c r="O322" s="22"/>
      <c r="P322" s="22">
        <f t="shared" si="66"/>
        <v>1477.5</v>
      </c>
      <c r="Q322" s="22">
        <f t="shared" si="58"/>
        <v>1502.5</v>
      </c>
      <c r="R322" s="22">
        <f t="shared" si="59"/>
        <v>3822.5</v>
      </c>
      <c r="S322" s="22">
        <f t="shared" si="62"/>
        <v>23497.5</v>
      </c>
      <c r="T322" s="33" t="s">
        <v>41</v>
      </c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</row>
    <row r="323" spans="1:563" s="9" customFormat="1" x14ac:dyDescent="0.25">
      <c r="A323" s="38">
        <v>317</v>
      </c>
      <c r="B323" s="19" t="s">
        <v>929</v>
      </c>
      <c r="C323" s="19" t="s">
        <v>859</v>
      </c>
      <c r="D323" s="19" t="s">
        <v>291</v>
      </c>
      <c r="E323" s="19" t="s">
        <v>171</v>
      </c>
      <c r="F323" s="20" t="s">
        <v>867</v>
      </c>
      <c r="G323" s="21">
        <v>16000</v>
      </c>
      <c r="H323" s="19">
        <v>0</v>
      </c>
      <c r="I323" s="22">
        <v>25</v>
      </c>
      <c r="J323" s="49">
        <v>459.2</v>
      </c>
      <c r="K323" s="43">
        <f t="shared" si="63"/>
        <v>1136</v>
      </c>
      <c r="L323" s="32">
        <f t="shared" si="64"/>
        <v>176.00000000000003</v>
      </c>
      <c r="M323" s="48">
        <v>486.4</v>
      </c>
      <c r="N323" s="22">
        <f t="shared" si="65"/>
        <v>1134.4000000000001</v>
      </c>
      <c r="O323" s="22"/>
      <c r="P323" s="22">
        <f t="shared" si="66"/>
        <v>945.59999999999991</v>
      </c>
      <c r="Q323" s="22">
        <f t="shared" si="58"/>
        <v>970.59999999999991</v>
      </c>
      <c r="R323" s="22">
        <f t="shared" si="59"/>
        <v>2446.4</v>
      </c>
      <c r="S323" s="22">
        <f t="shared" si="62"/>
        <v>15029.4</v>
      </c>
      <c r="T323" s="33" t="s">
        <v>41</v>
      </c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</row>
    <row r="324" spans="1:563" s="9" customFormat="1" x14ac:dyDescent="0.25">
      <c r="A324" s="38">
        <v>318</v>
      </c>
      <c r="B324" s="19" t="s">
        <v>297</v>
      </c>
      <c r="C324" s="19" t="s">
        <v>859</v>
      </c>
      <c r="D324" s="19" t="s">
        <v>291</v>
      </c>
      <c r="E324" s="19" t="s">
        <v>352</v>
      </c>
      <c r="F324" s="20" t="s">
        <v>868</v>
      </c>
      <c r="G324" s="21">
        <v>46000</v>
      </c>
      <c r="H324" s="42">
        <v>1289.46</v>
      </c>
      <c r="I324" s="22">
        <v>25</v>
      </c>
      <c r="J324" s="49">
        <v>1320.2</v>
      </c>
      <c r="K324" s="43">
        <f t="shared" si="63"/>
        <v>3265.9999999999995</v>
      </c>
      <c r="L324" s="32">
        <f t="shared" si="64"/>
        <v>506.00000000000006</v>
      </c>
      <c r="M324" s="48">
        <v>1398.4</v>
      </c>
      <c r="N324" s="22">
        <f t="shared" si="65"/>
        <v>3261.4</v>
      </c>
      <c r="O324" s="22"/>
      <c r="P324" s="22">
        <f t="shared" si="66"/>
        <v>2718.6000000000004</v>
      </c>
      <c r="Q324" s="22">
        <f t="shared" si="58"/>
        <v>4033.06</v>
      </c>
      <c r="R324" s="22">
        <f t="shared" si="59"/>
        <v>7033.4</v>
      </c>
      <c r="S324" s="22">
        <f t="shared" si="62"/>
        <v>41966.94</v>
      </c>
      <c r="T324" s="33" t="s">
        <v>41</v>
      </c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</row>
    <row r="325" spans="1:563" s="9" customFormat="1" x14ac:dyDescent="0.25">
      <c r="A325" s="38">
        <v>319</v>
      </c>
      <c r="B325" s="19" t="s">
        <v>298</v>
      </c>
      <c r="C325" s="19" t="s">
        <v>859</v>
      </c>
      <c r="D325" s="19" t="s">
        <v>291</v>
      </c>
      <c r="E325" s="19" t="s">
        <v>127</v>
      </c>
      <c r="F325" s="20" t="s">
        <v>867</v>
      </c>
      <c r="G325" s="21">
        <v>25000</v>
      </c>
      <c r="H325" s="19">
        <v>0</v>
      </c>
      <c r="I325" s="22">
        <v>25</v>
      </c>
      <c r="J325" s="49">
        <v>717.5</v>
      </c>
      <c r="K325" s="43">
        <f t="shared" si="63"/>
        <v>1774.9999999999998</v>
      </c>
      <c r="L325" s="32">
        <f t="shared" si="64"/>
        <v>275</v>
      </c>
      <c r="M325" s="48">
        <v>760</v>
      </c>
      <c r="N325" s="22">
        <f t="shared" si="65"/>
        <v>1772.5000000000002</v>
      </c>
      <c r="O325" s="22"/>
      <c r="P325" s="22">
        <f t="shared" si="66"/>
        <v>1477.5</v>
      </c>
      <c r="Q325" s="22">
        <f t="shared" si="58"/>
        <v>1502.5</v>
      </c>
      <c r="R325" s="22">
        <f t="shared" si="59"/>
        <v>3822.5</v>
      </c>
      <c r="S325" s="22">
        <f t="shared" si="62"/>
        <v>23497.5</v>
      </c>
      <c r="T325" s="33" t="s">
        <v>41</v>
      </c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</row>
    <row r="326" spans="1:563" s="9" customFormat="1" x14ac:dyDescent="0.25">
      <c r="A326" s="38">
        <v>320</v>
      </c>
      <c r="B326" s="19" t="s">
        <v>300</v>
      </c>
      <c r="C326" s="19" t="s">
        <v>859</v>
      </c>
      <c r="D326" s="19" t="s">
        <v>299</v>
      </c>
      <c r="E326" s="19" t="s">
        <v>127</v>
      </c>
      <c r="F326" s="20" t="s">
        <v>867</v>
      </c>
      <c r="G326" s="21">
        <v>25000</v>
      </c>
      <c r="H326" s="19">
        <v>0</v>
      </c>
      <c r="I326" s="22">
        <v>25</v>
      </c>
      <c r="J326" s="49">
        <v>717.5</v>
      </c>
      <c r="K326" s="43">
        <f t="shared" si="63"/>
        <v>1774.9999999999998</v>
      </c>
      <c r="L326" s="32">
        <f t="shared" si="64"/>
        <v>275</v>
      </c>
      <c r="M326" s="48">
        <v>760</v>
      </c>
      <c r="N326" s="22">
        <f t="shared" si="65"/>
        <v>1772.5000000000002</v>
      </c>
      <c r="O326" s="22"/>
      <c r="P326" s="22">
        <f t="shared" si="66"/>
        <v>1477.5</v>
      </c>
      <c r="Q326" s="22">
        <f t="shared" si="58"/>
        <v>1502.5</v>
      </c>
      <c r="R326" s="22">
        <f t="shared" si="59"/>
        <v>3822.5</v>
      </c>
      <c r="S326" s="22">
        <f t="shared" si="62"/>
        <v>23497.5</v>
      </c>
      <c r="T326" s="33" t="s">
        <v>41</v>
      </c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</row>
    <row r="327" spans="1:563" s="9" customFormat="1" x14ac:dyDescent="0.25">
      <c r="A327" s="38">
        <v>321</v>
      </c>
      <c r="B327" s="19" t="s">
        <v>306</v>
      </c>
      <c r="C327" s="19" t="s">
        <v>860</v>
      </c>
      <c r="D327" s="19" t="s">
        <v>305</v>
      </c>
      <c r="E327" s="19" t="s">
        <v>64</v>
      </c>
      <c r="F327" s="20" t="s">
        <v>867</v>
      </c>
      <c r="G327" s="21">
        <v>25000</v>
      </c>
      <c r="H327" s="19">
        <v>0</v>
      </c>
      <c r="I327" s="22">
        <v>25</v>
      </c>
      <c r="J327" s="49">
        <v>717.5</v>
      </c>
      <c r="K327" s="43">
        <f t="shared" si="63"/>
        <v>1774.9999999999998</v>
      </c>
      <c r="L327" s="32">
        <f t="shared" si="64"/>
        <v>275</v>
      </c>
      <c r="M327" s="48">
        <v>760</v>
      </c>
      <c r="N327" s="22">
        <f t="shared" si="65"/>
        <v>1772.5000000000002</v>
      </c>
      <c r="O327" s="22"/>
      <c r="P327" s="22">
        <f t="shared" si="66"/>
        <v>1477.5</v>
      </c>
      <c r="Q327" s="22">
        <f t="shared" ref="Q327:Q390" si="67">+H327+I327+J327+M327+O327</f>
        <v>1502.5</v>
      </c>
      <c r="R327" s="22">
        <f t="shared" ref="R327:R390" si="68">+K327+L327+N327</f>
        <v>3822.5</v>
      </c>
      <c r="S327" s="22">
        <f t="shared" si="62"/>
        <v>23497.5</v>
      </c>
      <c r="T327" s="33" t="s">
        <v>41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</row>
    <row r="328" spans="1:563" s="9" customFormat="1" x14ac:dyDescent="0.25">
      <c r="A328" s="38">
        <v>322</v>
      </c>
      <c r="B328" s="19" t="s">
        <v>365</v>
      </c>
      <c r="C328" s="19" t="s">
        <v>860</v>
      </c>
      <c r="D328" s="19" t="s">
        <v>364</v>
      </c>
      <c r="E328" s="19" t="s">
        <v>64</v>
      </c>
      <c r="F328" s="20" t="s">
        <v>867</v>
      </c>
      <c r="G328" s="21">
        <v>25000</v>
      </c>
      <c r="H328" s="19">
        <v>0</v>
      </c>
      <c r="I328" s="22">
        <v>25</v>
      </c>
      <c r="J328" s="49">
        <v>717.5</v>
      </c>
      <c r="K328" s="43">
        <f t="shared" si="63"/>
        <v>1774.9999999999998</v>
      </c>
      <c r="L328" s="32">
        <f t="shared" si="64"/>
        <v>275</v>
      </c>
      <c r="M328" s="48">
        <v>760</v>
      </c>
      <c r="N328" s="22">
        <f t="shared" si="65"/>
        <v>1772.5000000000002</v>
      </c>
      <c r="O328" s="22"/>
      <c r="P328" s="22">
        <f t="shared" si="66"/>
        <v>1477.5</v>
      </c>
      <c r="Q328" s="22">
        <f t="shared" si="67"/>
        <v>1502.5</v>
      </c>
      <c r="R328" s="22">
        <f t="shared" si="68"/>
        <v>3822.5</v>
      </c>
      <c r="S328" s="22">
        <f t="shared" si="62"/>
        <v>23497.5</v>
      </c>
      <c r="T328" s="33" t="s">
        <v>41</v>
      </c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</row>
    <row r="329" spans="1:563" s="9" customFormat="1" x14ac:dyDescent="0.25">
      <c r="A329" s="38">
        <v>323</v>
      </c>
      <c r="B329" s="19" t="s">
        <v>288</v>
      </c>
      <c r="C329" s="19" t="s">
        <v>859</v>
      </c>
      <c r="D329" s="19" t="s">
        <v>287</v>
      </c>
      <c r="E329" s="19" t="s">
        <v>352</v>
      </c>
      <c r="F329" s="20" t="s">
        <v>867</v>
      </c>
      <c r="G329" s="21">
        <v>46000</v>
      </c>
      <c r="H329" s="42">
        <v>1032.1400000000001</v>
      </c>
      <c r="I329" s="22">
        <v>25</v>
      </c>
      <c r="J329" s="49">
        <v>1320.2</v>
      </c>
      <c r="K329" s="43">
        <f t="shared" si="63"/>
        <v>3265.9999999999995</v>
      </c>
      <c r="L329" s="32">
        <f t="shared" si="64"/>
        <v>506.00000000000006</v>
      </c>
      <c r="M329" s="48">
        <v>1398.4</v>
      </c>
      <c r="N329" s="22">
        <f t="shared" si="65"/>
        <v>3261.4</v>
      </c>
      <c r="O329" s="22"/>
      <c r="P329" s="22">
        <f t="shared" si="66"/>
        <v>2718.6000000000004</v>
      </c>
      <c r="Q329" s="22">
        <f t="shared" si="67"/>
        <v>3775.7400000000002</v>
      </c>
      <c r="R329" s="22">
        <f t="shared" si="68"/>
        <v>7033.4</v>
      </c>
      <c r="S329" s="22">
        <f t="shared" si="62"/>
        <v>42224.26</v>
      </c>
      <c r="T329" s="33" t="s">
        <v>41</v>
      </c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</row>
    <row r="330" spans="1:563" s="9" customFormat="1" x14ac:dyDescent="0.25">
      <c r="A330" s="38">
        <v>324</v>
      </c>
      <c r="B330" s="19" t="s">
        <v>908</v>
      </c>
      <c r="C330" s="19" t="s">
        <v>859</v>
      </c>
      <c r="D330" s="19" t="s">
        <v>287</v>
      </c>
      <c r="E330" s="19" t="s">
        <v>909</v>
      </c>
      <c r="F330" s="20" t="s">
        <v>867</v>
      </c>
      <c r="G330" s="21">
        <v>25000</v>
      </c>
      <c r="H330" s="19">
        <v>0</v>
      </c>
      <c r="I330" s="22">
        <v>25</v>
      </c>
      <c r="J330" s="49">
        <v>717.5</v>
      </c>
      <c r="K330" s="43">
        <f t="shared" si="63"/>
        <v>1774.9999999999998</v>
      </c>
      <c r="L330" s="32">
        <f t="shared" si="64"/>
        <v>275</v>
      </c>
      <c r="M330" s="48">
        <v>760</v>
      </c>
      <c r="N330" s="22">
        <f t="shared" si="65"/>
        <v>1772.5000000000002</v>
      </c>
      <c r="O330" s="22"/>
      <c r="P330" s="22">
        <f t="shared" si="66"/>
        <v>1477.5</v>
      </c>
      <c r="Q330" s="22">
        <f t="shared" si="67"/>
        <v>1502.5</v>
      </c>
      <c r="R330" s="22">
        <f t="shared" si="68"/>
        <v>3822.5</v>
      </c>
      <c r="S330" s="22">
        <f t="shared" si="62"/>
        <v>23497.5</v>
      </c>
      <c r="T330" s="33" t="s">
        <v>41</v>
      </c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</row>
    <row r="331" spans="1:563" s="9" customFormat="1" x14ac:dyDescent="0.25">
      <c r="A331" s="38">
        <v>325</v>
      </c>
      <c r="B331" s="19" t="s">
        <v>937</v>
      </c>
      <c r="C331" s="19" t="s">
        <v>859</v>
      </c>
      <c r="D331" s="19" t="s">
        <v>938</v>
      </c>
      <c r="E331" s="19" t="s">
        <v>909</v>
      </c>
      <c r="F331" s="20" t="s">
        <v>867</v>
      </c>
      <c r="G331" s="21">
        <v>25000</v>
      </c>
      <c r="H331" s="19">
        <v>0</v>
      </c>
      <c r="I331" s="22">
        <v>25</v>
      </c>
      <c r="J331" s="49">
        <v>717.5</v>
      </c>
      <c r="K331" s="43">
        <f t="shared" si="63"/>
        <v>1774.9999999999998</v>
      </c>
      <c r="L331" s="32">
        <f t="shared" si="64"/>
        <v>275</v>
      </c>
      <c r="M331" s="48">
        <v>760</v>
      </c>
      <c r="N331" s="22">
        <f t="shared" si="65"/>
        <v>1772.5000000000002</v>
      </c>
      <c r="O331" s="22"/>
      <c r="P331" s="22">
        <f t="shared" si="66"/>
        <v>1477.5</v>
      </c>
      <c r="Q331" s="22">
        <f t="shared" si="67"/>
        <v>1502.5</v>
      </c>
      <c r="R331" s="22">
        <f t="shared" si="68"/>
        <v>3822.5</v>
      </c>
      <c r="S331" s="22">
        <f t="shared" si="62"/>
        <v>23497.5</v>
      </c>
      <c r="T331" s="33" t="s">
        <v>41</v>
      </c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</row>
    <row r="332" spans="1:563" s="9" customFormat="1" x14ac:dyDescent="0.25">
      <c r="A332" s="38">
        <v>326</v>
      </c>
      <c r="B332" s="19" t="s">
        <v>1005</v>
      </c>
      <c r="C332" s="19" t="s">
        <v>860</v>
      </c>
      <c r="D332" s="19" t="s">
        <v>938</v>
      </c>
      <c r="E332" s="19" t="s">
        <v>909</v>
      </c>
      <c r="F332" s="20" t="s">
        <v>867</v>
      </c>
      <c r="G332" s="21">
        <v>25000</v>
      </c>
      <c r="H332" s="19">
        <v>0</v>
      </c>
      <c r="I332" s="22">
        <v>25</v>
      </c>
      <c r="J332" s="49">
        <v>717.5</v>
      </c>
      <c r="K332" s="43">
        <f t="shared" si="63"/>
        <v>1774.9999999999998</v>
      </c>
      <c r="L332" s="32">
        <f t="shared" si="64"/>
        <v>275</v>
      </c>
      <c r="M332" s="48">
        <v>760</v>
      </c>
      <c r="N332" s="22">
        <f t="shared" si="65"/>
        <v>1772.5000000000002</v>
      </c>
      <c r="O332" s="22"/>
      <c r="P332" s="22">
        <f t="shared" si="66"/>
        <v>1477.5</v>
      </c>
      <c r="Q332" s="22">
        <f t="shared" si="67"/>
        <v>1502.5</v>
      </c>
      <c r="R332" s="22">
        <f t="shared" si="68"/>
        <v>3822.5</v>
      </c>
      <c r="S332" s="22">
        <f t="shared" si="62"/>
        <v>23497.5</v>
      </c>
      <c r="T332" s="33" t="s">
        <v>41</v>
      </c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</row>
    <row r="333" spans="1:563" s="9" customFormat="1" x14ac:dyDescent="0.25">
      <c r="A333" s="38">
        <v>327</v>
      </c>
      <c r="B333" s="19" t="s">
        <v>1011</v>
      </c>
      <c r="C333" s="19" t="s">
        <v>859</v>
      </c>
      <c r="D333" s="19" t="s">
        <v>938</v>
      </c>
      <c r="E333" s="19" t="s">
        <v>171</v>
      </c>
      <c r="F333" s="20" t="s">
        <v>863</v>
      </c>
      <c r="G333" s="21">
        <v>16000</v>
      </c>
      <c r="H333" s="19">
        <v>0</v>
      </c>
      <c r="I333" s="22">
        <v>25</v>
      </c>
      <c r="J333" s="49">
        <v>459.2</v>
      </c>
      <c r="K333" s="43">
        <f t="shared" si="63"/>
        <v>1136</v>
      </c>
      <c r="L333" s="32">
        <f t="shared" si="64"/>
        <v>176.00000000000003</v>
      </c>
      <c r="M333" s="48">
        <v>486.4</v>
      </c>
      <c r="N333" s="22">
        <f t="shared" si="65"/>
        <v>1134.4000000000001</v>
      </c>
      <c r="O333" s="22"/>
      <c r="P333" s="22">
        <f t="shared" si="66"/>
        <v>945.59999999999991</v>
      </c>
      <c r="Q333" s="22">
        <f t="shared" si="67"/>
        <v>970.59999999999991</v>
      </c>
      <c r="R333" s="22">
        <f t="shared" si="68"/>
        <v>2446.4</v>
      </c>
      <c r="S333" s="22">
        <f t="shared" si="62"/>
        <v>15029.4</v>
      </c>
      <c r="T333" s="33" t="s">
        <v>41</v>
      </c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</row>
    <row r="334" spans="1:563" s="9" customFormat="1" x14ac:dyDescent="0.25">
      <c r="A334" s="38">
        <v>328</v>
      </c>
      <c r="B334" s="19" t="s">
        <v>290</v>
      </c>
      <c r="C334" s="19" t="s">
        <v>859</v>
      </c>
      <c r="D334" s="19" t="s">
        <v>289</v>
      </c>
      <c r="E334" s="19" t="s">
        <v>64</v>
      </c>
      <c r="F334" s="20" t="s">
        <v>867</v>
      </c>
      <c r="G334" s="21">
        <v>25000</v>
      </c>
      <c r="H334" s="19">
        <v>0</v>
      </c>
      <c r="I334" s="22">
        <v>25</v>
      </c>
      <c r="J334" s="49">
        <v>717.5</v>
      </c>
      <c r="K334" s="43">
        <f t="shared" si="63"/>
        <v>1774.9999999999998</v>
      </c>
      <c r="L334" s="32">
        <f t="shared" si="64"/>
        <v>275</v>
      </c>
      <c r="M334" s="48">
        <v>760</v>
      </c>
      <c r="N334" s="22">
        <f t="shared" si="65"/>
        <v>1772.5000000000002</v>
      </c>
      <c r="O334" s="22"/>
      <c r="P334" s="22">
        <f t="shared" si="66"/>
        <v>1477.5</v>
      </c>
      <c r="Q334" s="22">
        <f t="shared" si="67"/>
        <v>1502.5</v>
      </c>
      <c r="R334" s="22">
        <f t="shared" si="68"/>
        <v>3822.5</v>
      </c>
      <c r="S334" s="22">
        <f t="shared" si="62"/>
        <v>23497.5</v>
      </c>
      <c r="T334" s="33" t="s">
        <v>41</v>
      </c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</row>
    <row r="335" spans="1:563" s="9" customFormat="1" x14ac:dyDescent="0.25">
      <c r="A335" s="38">
        <v>329</v>
      </c>
      <c r="B335" s="19" t="s">
        <v>968</v>
      </c>
      <c r="C335" s="19" t="s">
        <v>859</v>
      </c>
      <c r="D335" s="19" t="s">
        <v>289</v>
      </c>
      <c r="E335" s="19" t="s">
        <v>911</v>
      </c>
      <c r="F335" s="20" t="s">
        <v>867</v>
      </c>
      <c r="G335" s="21">
        <v>25000</v>
      </c>
      <c r="H335" s="19">
        <v>0</v>
      </c>
      <c r="I335" s="22">
        <v>25</v>
      </c>
      <c r="J335" s="49">
        <v>717.5</v>
      </c>
      <c r="K335" s="43">
        <f t="shared" si="63"/>
        <v>1774.9999999999998</v>
      </c>
      <c r="L335" s="32">
        <f t="shared" si="64"/>
        <v>275</v>
      </c>
      <c r="M335" s="48">
        <v>760</v>
      </c>
      <c r="N335" s="22">
        <f t="shared" si="65"/>
        <v>1772.5000000000002</v>
      </c>
      <c r="O335" s="22"/>
      <c r="P335" s="22">
        <f t="shared" si="66"/>
        <v>1477.5</v>
      </c>
      <c r="Q335" s="22">
        <f t="shared" si="67"/>
        <v>1502.5</v>
      </c>
      <c r="R335" s="22">
        <f t="shared" si="68"/>
        <v>3822.5</v>
      </c>
      <c r="S335" s="22">
        <f t="shared" si="62"/>
        <v>23497.5</v>
      </c>
      <c r="T335" s="33" t="s">
        <v>41</v>
      </c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</row>
    <row r="336" spans="1:563" s="9" customFormat="1" x14ac:dyDescent="0.25">
      <c r="A336" s="38">
        <v>330</v>
      </c>
      <c r="B336" s="19" t="s">
        <v>990</v>
      </c>
      <c r="C336" s="19" t="s">
        <v>859</v>
      </c>
      <c r="D336" s="19" t="s">
        <v>989</v>
      </c>
      <c r="E336" s="19" t="s">
        <v>99</v>
      </c>
      <c r="F336" s="20" t="s">
        <v>867</v>
      </c>
      <c r="G336" s="21">
        <v>25000</v>
      </c>
      <c r="H336" s="19">
        <v>0</v>
      </c>
      <c r="I336" s="22">
        <v>25</v>
      </c>
      <c r="J336" s="49">
        <v>717.5</v>
      </c>
      <c r="K336" s="43">
        <f t="shared" si="63"/>
        <v>1774.9999999999998</v>
      </c>
      <c r="L336" s="32">
        <f t="shared" si="64"/>
        <v>275</v>
      </c>
      <c r="M336" s="48">
        <v>760</v>
      </c>
      <c r="N336" s="22">
        <f t="shared" si="65"/>
        <v>1772.5000000000002</v>
      </c>
      <c r="O336" s="22"/>
      <c r="P336" s="22">
        <f t="shared" si="66"/>
        <v>1477.5</v>
      </c>
      <c r="Q336" s="22">
        <f t="shared" si="67"/>
        <v>1502.5</v>
      </c>
      <c r="R336" s="22">
        <f t="shared" si="68"/>
        <v>3822.5</v>
      </c>
      <c r="S336" s="22">
        <f t="shared" si="62"/>
        <v>23497.5</v>
      </c>
      <c r="T336" s="33" t="s">
        <v>41</v>
      </c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</row>
    <row r="337" spans="1:563" s="9" customFormat="1" x14ac:dyDescent="0.25">
      <c r="A337" s="38">
        <v>331</v>
      </c>
      <c r="B337" s="19" t="s">
        <v>978</v>
      </c>
      <c r="C337" s="19" t="s">
        <v>859</v>
      </c>
      <c r="D337" s="19" t="s">
        <v>977</v>
      </c>
      <c r="E337" s="19" t="s">
        <v>64</v>
      </c>
      <c r="F337" s="20" t="s">
        <v>867</v>
      </c>
      <c r="G337" s="21">
        <v>25000</v>
      </c>
      <c r="H337" s="19">
        <v>0</v>
      </c>
      <c r="I337" s="22">
        <v>25</v>
      </c>
      <c r="J337" s="49">
        <v>717.5</v>
      </c>
      <c r="K337" s="43">
        <f t="shared" si="63"/>
        <v>1774.9999999999998</v>
      </c>
      <c r="L337" s="32">
        <f t="shared" si="64"/>
        <v>275</v>
      </c>
      <c r="M337" s="48">
        <v>760</v>
      </c>
      <c r="N337" s="22">
        <f t="shared" si="65"/>
        <v>1772.5000000000002</v>
      </c>
      <c r="O337" s="22"/>
      <c r="P337" s="22">
        <f t="shared" si="66"/>
        <v>1477.5</v>
      </c>
      <c r="Q337" s="22">
        <f t="shared" si="67"/>
        <v>1502.5</v>
      </c>
      <c r="R337" s="22">
        <f t="shared" si="68"/>
        <v>3822.5</v>
      </c>
      <c r="S337" s="22">
        <f t="shared" si="62"/>
        <v>23497.5</v>
      </c>
      <c r="T337" s="33" t="s">
        <v>41</v>
      </c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</row>
    <row r="338" spans="1:563" s="9" customFormat="1" x14ac:dyDescent="0.25">
      <c r="A338" s="38">
        <v>332</v>
      </c>
      <c r="B338" s="19" t="s">
        <v>1020</v>
      </c>
      <c r="C338" s="19" t="s">
        <v>860</v>
      </c>
      <c r="D338" s="19" t="s">
        <v>1033</v>
      </c>
      <c r="E338" s="19" t="s">
        <v>64</v>
      </c>
      <c r="F338" s="20" t="s">
        <v>863</v>
      </c>
      <c r="G338" s="29">
        <v>25000</v>
      </c>
      <c r="H338" s="30">
        <v>0</v>
      </c>
      <c r="I338" s="22">
        <v>25</v>
      </c>
      <c r="J338" s="50">
        <v>717.5</v>
      </c>
      <c r="K338" s="46">
        <f t="shared" si="63"/>
        <v>1774.9999999999998</v>
      </c>
      <c r="L338" s="32">
        <f t="shared" si="64"/>
        <v>275</v>
      </c>
      <c r="M338" s="58">
        <v>760</v>
      </c>
      <c r="N338" s="31">
        <f t="shared" si="65"/>
        <v>1772.5000000000002</v>
      </c>
      <c r="O338" s="31"/>
      <c r="P338" s="31">
        <f t="shared" si="66"/>
        <v>1477.5</v>
      </c>
      <c r="Q338" s="22">
        <f t="shared" si="67"/>
        <v>1502.5</v>
      </c>
      <c r="R338" s="22">
        <f t="shared" si="68"/>
        <v>3822.5</v>
      </c>
      <c r="S338" s="31">
        <f t="shared" si="62"/>
        <v>23497.5</v>
      </c>
      <c r="T338" s="33" t="s">
        <v>41</v>
      </c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</row>
    <row r="339" spans="1:563" s="9" customFormat="1" x14ac:dyDescent="0.25">
      <c r="A339" s="38">
        <v>333</v>
      </c>
      <c r="B339" s="19" t="s">
        <v>1046</v>
      </c>
      <c r="C339" s="19" t="s">
        <v>859</v>
      </c>
      <c r="D339" s="19" t="s">
        <v>1045</v>
      </c>
      <c r="E339" s="19" t="s">
        <v>111</v>
      </c>
      <c r="F339" s="20" t="s">
        <v>863</v>
      </c>
      <c r="G339" s="29">
        <v>25000</v>
      </c>
      <c r="H339" s="30">
        <v>0</v>
      </c>
      <c r="I339" s="22">
        <v>25</v>
      </c>
      <c r="J339" s="50">
        <v>717.5</v>
      </c>
      <c r="K339" s="46">
        <f t="shared" si="63"/>
        <v>1774.9999999999998</v>
      </c>
      <c r="L339" s="32">
        <f t="shared" si="64"/>
        <v>275</v>
      </c>
      <c r="M339" s="58">
        <v>760</v>
      </c>
      <c r="N339" s="31">
        <f t="shared" si="65"/>
        <v>1772.5000000000002</v>
      </c>
      <c r="O339" s="31"/>
      <c r="P339" s="31">
        <f t="shared" si="66"/>
        <v>1477.5</v>
      </c>
      <c r="Q339" s="22">
        <f t="shared" si="67"/>
        <v>1502.5</v>
      </c>
      <c r="R339" s="22">
        <f t="shared" si="68"/>
        <v>3822.5</v>
      </c>
      <c r="S339" s="31">
        <f t="shared" si="62"/>
        <v>23497.5</v>
      </c>
      <c r="T339" s="33" t="s">
        <v>41</v>
      </c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</row>
    <row r="340" spans="1:563" s="9" customFormat="1" x14ac:dyDescent="0.25">
      <c r="A340" s="38">
        <v>334</v>
      </c>
      <c r="B340" s="19" t="s">
        <v>53</v>
      </c>
      <c r="C340" s="19" t="s">
        <v>859</v>
      </c>
      <c r="D340" s="19" t="s">
        <v>137</v>
      </c>
      <c r="E340" s="19" t="s">
        <v>62</v>
      </c>
      <c r="F340" s="20" t="s">
        <v>868</v>
      </c>
      <c r="G340" s="21">
        <v>45000</v>
      </c>
      <c r="H340" s="42">
        <v>1148.33</v>
      </c>
      <c r="I340" s="22">
        <v>25</v>
      </c>
      <c r="J340" s="49">
        <v>1291.5</v>
      </c>
      <c r="K340" s="43">
        <f t="shared" si="63"/>
        <v>3194.9999999999995</v>
      </c>
      <c r="L340" s="32">
        <f t="shared" si="64"/>
        <v>495.00000000000006</v>
      </c>
      <c r="M340" s="48">
        <v>1368</v>
      </c>
      <c r="N340" s="22">
        <f t="shared" si="65"/>
        <v>3190.5</v>
      </c>
      <c r="O340" s="22"/>
      <c r="P340" s="22">
        <f t="shared" si="66"/>
        <v>2659.5</v>
      </c>
      <c r="Q340" s="22">
        <f t="shared" si="67"/>
        <v>3832.83</v>
      </c>
      <c r="R340" s="22">
        <f t="shared" si="68"/>
        <v>6880.5</v>
      </c>
      <c r="S340" s="22">
        <f t="shared" si="62"/>
        <v>41167.17</v>
      </c>
      <c r="T340" s="33" t="s">
        <v>41</v>
      </c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</row>
    <row r="341" spans="1:563" s="9" customFormat="1" x14ac:dyDescent="0.25">
      <c r="A341" s="38">
        <v>335</v>
      </c>
      <c r="B341" s="19" t="s">
        <v>798</v>
      </c>
      <c r="C341" s="19" t="s">
        <v>860</v>
      </c>
      <c r="D341" s="19" t="s">
        <v>137</v>
      </c>
      <c r="E341" s="19" t="s">
        <v>127</v>
      </c>
      <c r="F341" s="20" t="s">
        <v>868</v>
      </c>
      <c r="G341" s="21">
        <v>25000</v>
      </c>
      <c r="H341" s="19">
        <v>0</v>
      </c>
      <c r="I341" s="22">
        <v>25</v>
      </c>
      <c r="J341" s="49">
        <v>717.5</v>
      </c>
      <c r="K341" s="43">
        <f t="shared" si="63"/>
        <v>1774.9999999999998</v>
      </c>
      <c r="L341" s="32">
        <f t="shared" si="64"/>
        <v>275</v>
      </c>
      <c r="M341" s="48">
        <v>760</v>
      </c>
      <c r="N341" s="22">
        <f t="shared" si="65"/>
        <v>1772.5000000000002</v>
      </c>
      <c r="O341" s="22"/>
      <c r="P341" s="22">
        <f t="shared" si="66"/>
        <v>1477.5</v>
      </c>
      <c r="Q341" s="22">
        <f t="shared" si="67"/>
        <v>1502.5</v>
      </c>
      <c r="R341" s="22">
        <f t="shared" si="68"/>
        <v>3822.5</v>
      </c>
      <c r="S341" s="22">
        <f t="shared" si="62"/>
        <v>23497.5</v>
      </c>
      <c r="T341" s="33" t="s">
        <v>41</v>
      </c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</row>
    <row r="342" spans="1:563" s="9" customFormat="1" x14ac:dyDescent="0.25">
      <c r="A342" s="38">
        <v>336</v>
      </c>
      <c r="B342" s="19" t="s">
        <v>799</v>
      </c>
      <c r="C342" s="19" t="s">
        <v>859</v>
      </c>
      <c r="D342" s="19" t="s">
        <v>137</v>
      </c>
      <c r="E342" s="19" t="s">
        <v>99</v>
      </c>
      <c r="F342" s="20" t="s">
        <v>868</v>
      </c>
      <c r="G342" s="21">
        <v>25000</v>
      </c>
      <c r="H342" s="19">
        <v>0</v>
      </c>
      <c r="I342" s="22">
        <v>25</v>
      </c>
      <c r="J342" s="49">
        <v>717.5</v>
      </c>
      <c r="K342" s="43">
        <f t="shared" si="63"/>
        <v>1774.9999999999998</v>
      </c>
      <c r="L342" s="32">
        <f t="shared" si="64"/>
        <v>275</v>
      </c>
      <c r="M342" s="48">
        <v>760</v>
      </c>
      <c r="N342" s="22">
        <f t="shared" si="65"/>
        <v>1772.5000000000002</v>
      </c>
      <c r="O342" s="22"/>
      <c r="P342" s="22">
        <f t="shared" si="66"/>
        <v>1477.5</v>
      </c>
      <c r="Q342" s="22">
        <f t="shared" si="67"/>
        <v>1502.5</v>
      </c>
      <c r="R342" s="22">
        <f t="shared" si="68"/>
        <v>3822.5</v>
      </c>
      <c r="S342" s="22">
        <f t="shared" si="62"/>
        <v>23497.5</v>
      </c>
      <c r="T342" s="33" t="s">
        <v>41</v>
      </c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</row>
    <row r="343" spans="1:563" s="9" customFormat="1" x14ac:dyDescent="0.25">
      <c r="A343" s="38">
        <v>337</v>
      </c>
      <c r="B343" s="19" t="s">
        <v>800</v>
      </c>
      <c r="C343" s="19" t="s">
        <v>859</v>
      </c>
      <c r="D343" s="19" t="s">
        <v>803</v>
      </c>
      <c r="E343" s="19" t="s">
        <v>155</v>
      </c>
      <c r="F343" s="20" t="s">
        <v>868</v>
      </c>
      <c r="G343" s="21">
        <v>50000</v>
      </c>
      <c r="H343" s="21">
        <v>1596.68</v>
      </c>
      <c r="I343" s="22">
        <v>25</v>
      </c>
      <c r="J343" s="49">
        <v>1435</v>
      </c>
      <c r="K343" s="43">
        <f t="shared" si="63"/>
        <v>3549.9999999999995</v>
      </c>
      <c r="L343" s="32">
        <f t="shared" si="64"/>
        <v>550</v>
      </c>
      <c r="M343" s="48">
        <v>1520</v>
      </c>
      <c r="N343" s="22">
        <f t="shared" si="65"/>
        <v>3545.0000000000005</v>
      </c>
      <c r="O343" s="22"/>
      <c r="P343" s="22">
        <f t="shared" si="66"/>
        <v>2955</v>
      </c>
      <c r="Q343" s="22">
        <f t="shared" si="67"/>
        <v>4576.68</v>
      </c>
      <c r="R343" s="22">
        <f t="shared" si="68"/>
        <v>7645</v>
      </c>
      <c r="S343" s="22">
        <f t="shared" si="62"/>
        <v>45423.32</v>
      </c>
      <c r="T343" s="33" t="s">
        <v>41</v>
      </c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</row>
    <row r="344" spans="1:563" s="9" customFormat="1" x14ac:dyDescent="0.25">
      <c r="A344" s="38">
        <v>338</v>
      </c>
      <c r="B344" s="19" t="s">
        <v>802</v>
      </c>
      <c r="C344" s="19" t="s">
        <v>859</v>
      </c>
      <c r="D344" s="19" t="s">
        <v>803</v>
      </c>
      <c r="E344" s="19" t="s">
        <v>148</v>
      </c>
      <c r="F344" s="20" t="s">
        <v>868</v>
      </c>
      <c r="G344" s="21">
        <v>61000</v>
      </c>
      <c r="H344" s="42">
        <v>2988.67</v>
      </c>
      <c r="I344" s="22">
        <v>25</v>
      </c>
      <c r="J344" s="49">
        <v>1750.7</v>
      </c>
      <c r="K344" s="43">
        <f t="shared" si="63"/>
        <v>4331</v>
      </c>
      <c r="L344" s="32">
        <f t="shared" si="64"/>
        <v>671.00000000000011</v>
      </c>
      <c r="M344" s="48">
        <v>1854.4</v>
      </c>
      <c r="N344" s="22">
        <f t="shared" si="65"/>
        <v>4324.9000000000005</v>
      </c>
      <c r="O344" s="22"/>
      <c r="P344" s="22">
        <f t="shared" si="66"/>
        <v>3605.1000000000004</v>
      </c>
      <c r="Q344" s="22">
        <f t="shared" si="67"/>
        <v>6618.77</v>
      </c>
      <c r="R344" s="22">
        <f t="shared" si="68"/>
        <v>9326.9000000000015</v>
      </c>
      <c r="S344" s="22">
        <f t="shared" si="62"/>
        <v>54381.229999999996</v>
      </c>
      <c r="T344" s="33" t="s">
        <v>41</v>
      </c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</row>
    <row r="345" spans="1:563" s="13" customFormat="1" x14ac:dyDescent="0.25">
      <c r="A345" s="38">
        <v>339</v>
      </c>
      <c r="B345" s="19" t="s">
        <v>846</v>
      </c>
      <c r="C345" s="19" t="s">
        <v>859</v>
      </c>
      <c r="D345" s="19" t="s">
        <v>803</v>
      </c>
      <c r="E345" s="19" t="s">
        <v>847</v>
      </c>
      <c r="F345" s="20" t="s">
        <v>868</v>
      </c>
      <c r="G345" s="21">
        <v>46000</v>
      </c>
      <c r="H345" s="42">
        <v>1289.46</v>
      </c>
      <c r="I345" s="22">
        <v>25</v>
      </c>
      <c r="J345" s="49">
        <v>1320.2</v>
      </c>
      <c r="K345" s="43">
        <f t="shared" si="63"/>
        <v>3265.9999999999995</v>
      </c>
      <c r="L345" s="32">
        <f t="shared" si="64"/>
        <v>506.00000000000006</v>
      </c>
      <c r="M345" s="48">
        <v>1398.4</v>
      </c>
      <c r="N345" s="22">
        <f t="shared" si="65"/>
        <v>3261.4</v>
      </c>
      <c r="O345" s="22"/>
      <c r="P345" s="22">
        <f t="shared" si="66"/>
        <v>2718.6000000000004</v>
      </c>
      <c r="Q345" s="22">
        <f t="shared" si="67"/>
        <v>4033.06</v>
      </c>
      <c r="R345" s="22">
        <f t="shared" si="68"/>
        <v>7033.4</v>
      </c>
      <c r="S345" s="22">
        <f t="shared" si="62"/>
        <v>41966.94</v>
      </c>
      <c r="T345" s="33" t="s">
        <v>41</v>
      </c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  <c r="CW345" s="134"/>
      <c r="CX345" s="134"/>
      <c r="CY345" s="134"/>
      <c r="CZ345" s="134"/>
      <c r="DA345" s="134"/>
      <c r="DB345" s="134"/>
      <c r="DC345" s="134"/>
      <c r="DD345" s="134"/>
      <c r="DE345" s="134"/>
      <c r="DF345" s="134"/>
      <c r="DG345" s="134"/>
      <c r="DH345" s="134"/>
      <c r="DI345" s="134"/>
      <c r="DJ345" s="134"/>
      <c r="DK345" s="134"/>
      <c r="DL345" s="134"/>
      <c r="DM345" s="134"/>
      <c r="DN345" s="134"/>
      <c r="DO345" s="134"/>
      <c r="DP345" s="134"/>
      <c r="DQ345" s="134"/>
      <c r="DR345" s="134"/>
      <c r="DS345" s="134"/>
      <c r="DT345" s="134"/>
      <c r="DU345" s="134"/>
      <c r="DV345" s="134"/>
      <c r="DW345" s="134"/>
      <c r="DX345" s="134"/>
      <c r="DY345" s="134"/>
      <c r="DZ345" s="134"/>
      <c r="EA345" s="134"/>
      <c r="EB345" s="134"/>
      <c r="EC345" s="134"/>
      <c r="ED345" s="134"/>
      <c r="EE345" s="134"/>
      <c r="EF345" s="134"/>
      <c r="EG345" s="134"/>
      <c r="EH345" s="134"/>
      <c r="EI345" s="134"/>
      <c r="EJ345" s="134"/>
      <c r="EK345" s="134"/>
      <c r="EL345" s="134"/>
      <c r="EM345" s="134"/>
      <c r="EN345" s="134"/>
      <c r="EO345" s="134"/>
      <c r="EP345" s="134"/>
      <c r="EQ345" s="134"/>
      <c r="ER345" s="134"/>
      <c r="ES345" s="134"/>
      <c r="ET345" s="134"/>
      <c r="EU345" s="134"/>
      <c r="EV345" s="134"/>
      <c r="EW345" s="134"/>
      <c r="EX345" s="134"/>
      <c r="EY345" s="134"/>
      <c r="EZ345" s="134"/>
      <c r="FA345" s="134"/>
      <c r="FB345" s="134"/>
      <c r="FC345" s="134"/>
      <c r="FD345" s="134"/>
      <c r="FE345" s="134"/>
      <c r="FF345" s="134"/>
      <c r="FG345" s="134"/>
      <c r="FH345" s="134"/>
      <c r="FI345" s="134"/>
      <c r="FJ345" s="134"/>
      <c r="FK345" s="134"/>
      <c r="FL345" s="134"/>
      <c r="FM345" s="134"/>
      <c r="FN345" s="134"/>
      <c r="FO345" s="134"/>
      <c r="FP345" s="134"/>
      <c r="FQ345" s="134"/>
      <c r="FR345" s="134"/>
      <c r="FS345" s="134"/>
      <c r="FT345" s="134"/>
      <c r="FU345" s="134"/>
      <c r="FV345" s="134"/>
      <c r="FW345" s="134"/>
      <c r="FX345" s="134"/>
      <c r="FY345" s="134"/>
      <c r="FZ345" s="134"/>
      <c r="GA345" s="134"/>
      <c r="GB345" s="134"/>
      <c r="GC345" s="134"/>
      <c r="GD345" s="134"/>
      <c r="GE345" s="134"/>
      <c r="GF345" s="134"/>
      <c r="GG345" s="134"/>
      <c r="GH345" s="134"/>
      <c r="GI345" s="134"/>
      <c r="GJ345" s="134"/>
      <c r="GK345" s="134"/>
      <c r="GL345" s="134"/>
      <c r="GM345" s="134"/>
      <c r="GN345" s="134"/>
      <c r="GO345" s="134"/>
      <c r="GP345" s="134"/>
      <c r="GQ345" s="134"/>
      <c r="GR345" s="134"/>
      <c r="GS345" s="134"/>
      <c r="GT345" s="134"/>
      <c r="GU345" s="134"/>
      <c r="GV345" s="134"/>
      <c r="GW345" s="134"/>
      <c r="GX345" s="134"/>
      <c r="GY345" s="134"/>
      <c r="GZ345" s="134"/>
      <c r="HA345" s="134"/>
      <c r="HB345" s="134"/>
      <c r="HC345" s="134"/>
      <c r="HD345" s="134"/>
      <c r="HE345" s="134"/>
      <c r="HF345" s="134"/>
      <c r="HG345" s="134"/>
      <c r="HH345" s="134"/>
      <c r="HI345" s="134"/>
      <c r="HJ345" s="134"/>
      <c r="HK345" s="134"/>
      <c r="HL345" s="134"/>
      <c r="HM345" s="134"/>
      <c r="HN345" s="134"/>
      <c r="HO345" s="134"/>
      <c r="HP345" s="134"/>
      <c r="HQ345" s="134"/>
      <c r="HR345" s="134"/>
      <c r="HS345" s="134"/>
      <c r="HT345" s="134"/>
      <c r="HU345" s="134"/>
      <c r="HV345" s="134"/>
      <c r="HW345" s="134"/>
      <c r="HX345" s="134"/>
      <c r="HY345" s="134"/>
      <c r="HZ345" s="134"/>
      <c r="IA345" s="134"/>
      <c r="IB345" s="134"/>
      <c r="IC345" s="134"/>
      <c r="ID345" s="134"/>
      <c r="IE345" s="134"/>
      <c r="IF345" s="134"/>
      <c r="IG345" s="134"/>
      <c r="IH345" s="134"/>
      <c r="II345" s="134"/>
      <c r="IJ345" s="134"/>
      <c r="IK345" s="134"/>
      <c r="IL345" s="134"/>
      <c r="IM345" s="134"/>
      <c r="IN345" s="134"/>
      <c r="IO345" s="134"/>
      <c r="IP345" s="134"/>
      <c r="IQ345" s="134"/>
      <c r="IR345" s="134"/>
      <c r="IS345" s="134"/>
      <c r="IT345" s="134"/>
      <c r="IU345" s="134"/>
      <c r="IV345" s="134"/>
      <c r="IW345" s="134"/>
      <c r="IX345" s="134"/>
      <c r="IY345" s="134"/>
      <c r="IZ345" s="134"/>
      <c r="JA345" s="134"/>
      <c r="JB345" s="134"/>
      <c r="JC345" s="134"/>
      <c r="JD345" s="134"/>
      <c r="JE345" s="134"/>
      <c r="JF345" s="134"/>
      <c r="JG345" s="134"/>
      <c r="JH345" s="134"/>
      <c r="JI345" s="134"/>
      <c r="JJ345" s="134"/>
      <c r="JK345" s="134"/>
      <c r="JL345" s="134"/>
      <c r="JM345" s="134"/>
      <c r="JN345" s="134"/>
      <c r="JO345" s="134"/>
      <c r="JP345" s="134"/>
      <c r="JQ345" s="134"/>
      <c r="JR345" s="134"/>
      <c r="JS345" s="134"/>
      <c r="JT345" s="134"/>
      <c r="JU345" s="134"/>
      <c r="JV345" s="134"/>
      <c r="JW345" s="134"/>
      <c r="JX345" s="134"/>
      <c r="JY345" s="134"/>
      <c r="JZ345" s="134"/>
      <c r="KA345" s="134"/>
      <c r="KB345" s="134"/>
      <c r="KC345" s="134"/>
      <c r="KD345" s="134"/>
      <c r="KE345" s="134"/>
      <c r="KF345" s="134"/>
      <c r="KG345" s="134"/>
      <c r="KH345" s="134"/>
      <c r="KI345" s="134"/>
      <c r="KJ345" s="134"/>
      <c r="KK345" s="134"/>
      <c r="KL345" s="134"/>
      <c r="KM345" s="134"/>
      <c r="KN345" s="134"/>
      <c r="KO345" s="134"/>
      <c r="KP345" s="134"/>
      <c r="KQ345" s="134"/>
      <c r="KR345" s="134"/>
      <c r="KS345" s="134"/>
      <c r="KT345" s="134"/>
      <c r="KU345" s="134"/>
      <c r="KV345" s="134"/>
      <c r="KW345" s="134"/>
      <c r="KX345" s="134"/>
      <c r="KY345" s="134"/>
      <c r="KZ345" s="134"/>
      <c r="LA345" s="134"/>
      <c r="LB345" s="134"/>
      <c r="LC345" s="134"/>
      <c r="LD345" s="134"/>
      <c r="LE345" s="134"/>
      <c r="LF345" s="134"/>
      <c r="LG345" s="134"/>
      <c r="LH345" s="134"/>
      <c r="LI345" s="134"/>
      <c r="LJ345" s="134"/>
      <c r="LK345" s="134"/>
      <c r="LL345" s="134"/>
      <c r="LM345" s="134"/>
      <c r="LN345" s="134"/>
      <c r="LO345" s="134"/>
      <c r="LP345" s="134"/>
      <c r="LQ345" s="134"/>
      <c r="LR345" s="134"/>
      <c r="LS345" s="134"/>
      <c r="LT345" s="134"/>
      <c r="LU345" s="134"/>
      <c r="LV345" s="134"/>
      <c r="LW345" s="134"/>
      <c r="LX345" s="134"/>
      <c r="LY345" s="134"/>
      <c r="LZ345" s="134"/>
      <c r="MA345" s="134"/>
      <c r="MB345" s="134"/>
      <c r="MC345" s="134"/>
      <c r="MD345" s="134"/>
      <c r="ME345" s="134"/>
      <c r="MF345" s="134"/>
      <c r="MG345" s="134"/>
      <c r="MH345" s="134"/>
      <c r="MI345" s="134"/>
      <c r="MJ345" s="134"/>
      <c r="MK345" s="134"/>
      <c r="ML345" s="134"/>
      <c r="MM345" s="134"/>
      <c r="MN345" s="134"/>
      <c r="MO345" s="134"/>
      <c r="MP345" s="134"/>
      <c r="MQ345" s="134"/>
      <c r="MR345" s="134"/>
      <c r="MS345" s="134"/>
      <c r="MT345" s="134"/>
      <c r="MU345" s="134"/>
      <c r="MV345" s="134"/>
      <c r="MW345" s="134"/>
      <c r="MX345" s="134"/>
      <c r="MY345" s="134"/>
      <c r="MZ345" s="134"/>
      <c r="NA345" s="134"/>
      <c r="NB345" s="134"/>
      <c r="NC345" s="134"/>
      <c r="ND345" s="134"/>
      <c r="NE345" s="134"/>
      <c r="NF345" s="134"/>
      <c r="NG345" s="134"/>
      <c r="NH345" s="134"/>
      <c r="NI345" s="134"/>
      <c r="NJ345" s="134"/>
      <c r="NK345" s="134"/>
      <c r="NL345" s="134"/>
      <c r="NM345" s="134"/>
      <c r="NN345" s="134"/>
      <c r="NO345" s="134"/>
      <c r="NP345" s="134"/>
      <c r="NQ345" s="134"/>
      <c r="NR345" s="134"/>
      <c r="NS345" s="134"/>
      <c r="NT345" s="134"/>
      <c r="NU345" s="134"/>
      <c r="NV345" s="134"/>
      <c r="NW345" s="134"/>
      <c r="NX345" s="134"/>
      <c r="NY345" s="134"/>
      <c r="NZ345" s="134"/>
      <c r="OA345" s="134"/>
      <c r="OB345" s="134"/>
      <c r="OC345" s="134"/>
      <c r="OD345" s="134"/>
      <c r="OE345" s="134"/>
      <c r="OF345" s="134"/>
      <c r="OG345" s="134"/>
      <c r="OH345" s="134"/>
      <c r="OI345" s="134"/>
      <c r="OJ345" s="134"/>
      <c r="OK345" s="134"/>
      <c r="OL345" s="134"/>
      <c r="OM345" s="134"/>
      <c r="ON345" s="134"/>
      <c r="OO345" s="134"/>
      <c r="OP345" s="134"/>
      <c r="OQ345" s="134"/>
      <c r="OR345" s="134"/>
      <c r="OS345" s="134"/>
      <c r="OT345" s="134"/>
      <c r="OU345" s="134"/>
      <c r="OV345" s="134"/>
      <c r="OW345" s="134"/>
      <c r="OX345" s="134"/>
      <c r="OY345" s="134"/>
      <c r="OZ345" s="134"/>
      <c r="PA345" s="134"/>
      <c r="PB345" s="134"/>
      <c r="PC345" s="134"/>
      <c r="PD345" s="134"/>
      <c r="PE345" s="134"/>
      <c r="PF345" s="134"/>
      <c r="PG345" s="134"/>
      <c r="PH345" s="134"/>
      <c r="PI345" s="134"/>
      <c r="PJ345" s="134"/>
      <c r="PK345" s="134"/>
      <c r="PL345" s="134"/>
      <c r="PM345" s="134"/>
      <c r="PN345" s="134"/>
      <c r="PO345" s="134"/>
      <c r="PP345" s="134"/>
      <c r="PQ345" s="134"/>
      <c r="PR345" s="134"/>
      <c r="PS345" s="134"/>
      <c r="PT345" s="134"/>
      <c r="PU345" s="134"/>
      <c r="PV345" s="134"/>
      <c r="PW345" s="134"/>
      <c r="PX345" s="134"/>
      <c r="PY345" s="134"/>
      <c r="PZ345" s="134"/>
      <c r="QA345" s="134"/>
      <c r="QB345" s="134"/>
      <c r="QC345" s="134"/>
      <c r="QD345" s="134"/>
      <c r="QE345" s="134"/>
      <c r="QF345" s="134"/>
      <c r="QG345" s="134"/>
      <c r="QH345" s="134"/>
      <c r="QI345" s="134"/>
      <c r="QJ345" s="134"/>
      <c r="QK345" s="134"/>
      <c r="QL345" s="134"/>
      <c r="QM345" s="134"/>
      <c r="QN345" s="134"/>
      <c r="QO345" s="134"/>
      <c r="QP345" s="134"/>
      <c r="QQ345" s="134"/>
      <c r="QR345" s="134"/>
      <c r="QS345" s="134"/>
      <c r="QT345" s="134"/>
      <c r="QU345" s="134"/>
      <c r="QV345" s="134"/>
      <c r="QW345" s="134"/>
      <c r="QX345" s="134"/>
      <c r="QY345" s="134"/>
      <c r="QZ345" s="134"/>
      <c r="RA345" s="134"/>
      <c r="RB345" s="134"/>
      <c r="RC345" s="134"/>
      <c r="RD345" s="134"/>
      <c r="RE345" s="134"/>
      <c r="RF345" s="134"/>
      <c r="RG345" s="134"/>
      <c r="RH345" s="134"/>
      <c r="RI345" s="134"/>
      <c r="RJ345" s="134"/>
      <c r="RK345" s="134"/>
      <c r="RL345" s="134"/>
      <c r="RM345" s="134"/>
      <c r="RN345" s="134"/>
      <c r="RO345" s="134"/>
      <c r="RP345" s="134"/>
      <c r="RQ345" s="134"/>
      <c r="RR345" s="134"/>
      <c r="RS345" s="134"/>
      <c r="RT345" s="134"/>
      <c r="RU345" s="134"/>
      <c r="RV345" s="134"/>
      <c r="RW345" s="134"/>
      <c r="RX345" s="134"/>
      <c r="RY345" s="134"/>
      <c r="RZ345" s="134"/>
      <c r="SA345" s="134"/>
      <c r="SB345" s="134"/>
      <c r="SC345" s="134"/>
      <c r="SD345" s="134"/>
      <c r="SE345" s="134"/>
      <c r="SF345" s="134"/>
      <c r="SG345" s="134"/>
      <c r="SH345" s="134"/>
      <c r="SI345" s="134"/>
      <c r="SJ345" s="134"/>
      <c r="SK345" s="134"/>
      <c r="SL345" s="134"/>
      <c r="SM345" s="134"/>
      <c r="SN345" s="134"/>
      <c r="SO345" s="134"/>
      <c r="SP345" s="134"/>
      <c r="SQ345" s="134"/>
      <c r="SR345" s="134"/>
      <c r="SS345" s="134"/>
      <c r="ST345" s="134"/>
      <c r="SU345" s="134"/>
      <c r="SV345" s="134"/>
      <c r="SW345" s="134"/>
      <c r="SX345" s="134"/>
      <c r="SY345" s="134"/>
      <c r="SZ345" s="134"/>
      <c r="TA345" s="134"/>
      <c r="TB345" s="134"/>
      <c r="TC345" s="134"/>
      <c r="TD345" s="134"/>
      <c r="TE345" s="134"/>
      <c r="TF345" s="134"/>
      <c r="TG345" s="134"/>
      <c r="TH345" s="134"/>
      <c r="TI345" s="134"/>
      <c r="TJ345" s="134"/>
      <c r="TK345" s="134"/>
      <c r="TL345" s="134"/>
      <c r="TM345" s="134"/>
      <c r="TN345" s="134"/>
      <c r="TO345" s="134"/>
      <c r="TP345" s="134"/>
      <c r="TQ345" s="134"/>
      <c r="TR345" s="134"/>
      <c r="TS345" s="134"/>
      <c r="TT345" s="134"/>
      <c r="TU345" s="134"/>
      <c r="TV345" s="134"/>
      <c r="TW345" s="134"/>
      <c r="TX345" s="134"/>
      <c r="TY345" s="134"/>
      <c r="TZ345" s="134"/>
      <c r="UA345" s="134"/>
      <c r="UB345" s="134"/>
      <c r="UC345" s="134"/>
      <c r="UD345" s="134"/>
      <c r="UE345" s="134"/>
      <c r="UF345" s="134"/>
      <c r="UG345" s="134"/>
      <c r="UH345" s="134"/>
      <c r="UI345" s="134"/>
      <c r="UJ345" s="134"/>
      <c r="UK345" s="134"/>
      <c r="UL345" s="134"/>
      <c r="UM345" s="134"/>
      <c r="UN345" s="134"/>
      <c r="UO345" s="134"/>
      <c r="UP345" s="134"/>
      <c r="UQ345" s="134"/>
    </row>
    <row r="346" spans="1:563" s="9" customFormat="1" x14ac:dyDescent="0.25">
      <c r="A346" s="38">
        <v>340</v>
      </c>
      <c r="B346" s="19" t="s">
        <v>801</v>
      </c>
      <c r="C346" s="19" t="s">
        <v>859</v>
      </c>
      <c r="D346" s="19" t="s">
        <v>803</v>
      </c>
      <c r="E346" s="19" t="s">
        <v>35</v>
      </c>
      <c r="F346" s="20" t="s">
        <v>867</v>
      </c>
      <c r="G346" s="21">
        <v>25000</v>
      </c>
      <c r="H346" s="19">
        <v>0</v>
      </c>
      <c r="I346" s="22">
        <v>25</v>
      </c>
      <c r="J346" s="49">
        <v>717.5</v>
      </c>
      <c r="K346" s="43">
        <f t="shared" si="63"/>
        <v>1774.9999999999998</v>
      </c>
      <c r="L346" s="32">
        <f t="shared" si="64"/>
        <v>275</v>
      </c>
      <c r="M346" s="48">
        <v>760</v>
      </c>
      <c r="N346" s="22">
        <f t="shared" si="65"/>
        <v>1772.5000000000002</v>
      </c>
      <c r="O346" s="22"/>
      <c r="P346" s="22">
        <f t="shared" si="66"/>
        <v>1477.5</v>
      </c>
      <c r="Q346" s="22">
        <f t="shared" si="67"/>
        <v>1502.5</v>
      </c>
      <c r="R346" s="22">
        <f t="shared" si="68"/>
        <v>3822.5</v>
      </c>
      <c r="S346" s="22">
        <f t="shared" si="62"/>
        <v>23497.5</v>
      </c>
      <c r="T346" s="33" t="s">
        <v>41</v>
      </c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</row>
    <row r="347" spans="1:563" s="9" customFormat="1" x14ac:dyDescent="0.25">
      <c r="A347" s="38">
        <v>341</v>
      </c>
      <c r="B347" s="19" t="s">
        <v>1081</v>
      </c>
      <c r="C347" s="19" t="s">
        <v>859</v>
      </c>
      <c r="D347" s="19" t="s">
        <v>803</v>
      </c>
      <c r="E347" s="19" t="s">
        <v>873</v>
      </c>
      <c r="F347" s="20" t="s">
        <v>867</v>
      </c>
      <c r="G347" s="21">
        <v>35000</v>
      </c>
      <c r="H347" s="19">
        <v>0</v>
      </c>
      <c r="I347" s="22">
        <v>25</v>
      </c>
      <c r="J347" s="49">
        <v>1004.5</v>
      </c>
      <c r="K347" s="43">
        <f t="shared" si="63"/>
        <v>2485</v>
      </c>
      <c r="L347" s="32">
        <f t="shared" si="64"/>
        <v>385.00000000000006</v>
      </c>
      <c r="M347" s="48">
        <v>1064</v>
      </c>
      <c r="N347" s="22">
        <f t="shared" si="65"/>
        <v>2481.5</v>
      </c>
      <c r="O347" s="22"/>
      <c r="P347" s="22">
        <f t="shared" si="66"/>
        <v>2068.5</v>
      </c>
      <c r="Q347" s="22">
        <f t="shared" si="67"/>
        <v>2093.5</v>
      </c>
      <c r="R347" s="22">
        <f t="shared" si="68"/>
        <v>5351.5</v>
      </c>
      <c r="S347" s="22">
        <f t="shared" si="62"/>
        <v>32906.5</v>
      </c>
      <c r="T347" s="33" t="s">
        <v>41</v>
      </c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</row>
    <row r="348" spans="1:563" s="9" customFormat="1" x14ac:dyDescent="0.25">
      <c r="A348" s="38">
        <v>342</v>
      </c>
      <c r="B348" s="19" t="s">
        <v>367</v>
      </c>
      <c r="C348" s="19" t="s">
        <v>860</v>
      </c>
      <c r="D348" s="19" t="s">
        <v>366</v>
      </c>
      <c r="E348" s="19" t="s">
        <v>351</v>
      </c>
      <c r="F348" s="20" t="s">
        <v>868</v>
      </c>
      <c r="G348" s="21">
        <v>190000</v>
      </c>
      <c r="H348" s="21">
        <v>32846.75</v>
      </c>
      <c r="I348" s="22">
        <v>25</v>
      </c>
      <c r="J348" s="49">
        <v>5453</v>
      </c>
      <c r="K348" s="43">
        <f t="shared" si="63"/>
        <v>13489.999999999998</v>
      </c>
      <c r="L348" s="32">
        <v>851.51</v>
      </c>
      <c r="M348" s="48">
        <v>5776</v>
      </c>
      <c r="N348" s="22">
        <f t="shared" si="65"/>
        <v>13471</v>
      </c>
      <c r="O348" s="22"/>
      <c r="P348" s="22">
        <f t="shared" si="66"/>
        <v>11229</v>
      </c>
      <c r="Q348" s="22">
        <f t="shared" si="67"/>
        <v>44100.75</v>
      </c>
      <c r="R348" s="22">
        <f t="shared" si="68"/>
        <v>27812.51</v>
      </c>
      <c r="S348" s="22">
        <f t="shared" si="62"/>
        <v>145899.25</v>
      </c>
      <c r="T348" s="33" t="s">
        <v>41</v>
      </c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</row>
    <row r="349" spans="1:563" s="9" customFormat="1" x14ac:dyDescent="0.25">
      <c r="A349" s="38">
        <v>343</v>
      </c>
      <c r="B349" s="19" t="s">
        <v>369</v>
      </c>
      <c r="C349" s="19" t="s">
        <v>860</v>
      </c>
      <c r="D349" s="19" t="s">
        <v>366</v>
      </c>
      <c r="E349" s="19" t="s">
        <v>788</v>
      </c>
      <c r="F349" s="20" t="s">
        <v>868</v>
      </c>
      <c r="G349" s="21">
        <v>90000</v>
      </c>
      <c r="H349" s="21">
        <v>9753.1200000000008</v>
      </c>
      <c r="I349" s="22">
        <v>25</v>
      </c>
      <c r="J349" s="49">
        <v>2583</v>
      </c>
      <c r="K349" s="43">
        <f t="shared" si="63"/>
        <v>6389.9999999999991</v>
      </c>
      <c r="L349" s="32">
        <v>851.51</v>
      </c>
      <c r="M349" s="48">
        <v>2736</v>
      </c>
      <c r="N349" s="22">
        <f t="shared" si="65"/>
        <v>6381</v>
      </c>
      <c r="O349" s="22"/>
      <c r="P349" s="22">
        <f t="shared" si="66"/>
        <v>5319</v>
      </c>
      <c r="Q349" s="22">
        <f t="shared" si="67"/>
        <v>15097.12</v>
      </c>
      <c r="R349" s="22">
        <f t="shared" si="68"/>
        <v>13622.509999999998</v>
      </c>
      <c r="S349" s="22">
        <f t="shared" si="62"/>
        <v>74902.880000000005</v>
      </c>
      <c r="T349" s="33" t="s">
        <v>41</v>
      </c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</row>
    <row r="350" spans="1:563" s="9" customFormat="1" x14ac:dyDescent="0.25">
      <c r="A350" s="38">
        <v>344</v>
      </c>
      <c r="B350" s="19" t="s">
        <v>371</v>
      </c>
      <c r="C350" s="19" t="s">
        <v>860</v>
      </c>
      <c r="D350" s="19" t="s">
        <v>366</v>
      </c>
      <c r="E350" s="19" t="s">
        <v>789</v>
      </c>
      <c r="F350" s="20" t="s">
        <v>868</v>
      </c>
      <c r="G350" s="21">
        <v>55000</v>
      </c>
      <c r="H350" s="42">
        <v>2302.36</v>
      </c>
      <c r="I350" s="22">
        <v>25</v>
      </c>
      <c r="J350" s="49">
        <v>1578.5</v>
      </c>
      <c r="K350" s="43">
        <f t="shared" si="63"/>
        <v>3904.9999999999995</v>
      </c>
      <c r="L350" s="32">
        <f t="shared" si="64"/>
        <v>605.00000000000011</v>
      </c>
      <c r="M350" s="48">
        <v>1672</v>
      </c>
      <c r="N350" s="22">
        <f t="shared" si="65"/>
        <v>3899.5000000000005</v>
      </c>
      <c r="O350" s="22"/>
      <c r="P350" s="22">
        <f t="shared" si="66"/>
        <v>3250.5</v>
      </c>
      <c r="Q350" s="22">
        <f t="shared" si="67"/>
        <v>5577.8600000000006</v>
      </c>
      <c r="R350" s="22">
        <f t="shared" si="68"/>
        <v>8409.5</v>
      </c>
      <c r="S350" s="22">
        <f t="shared" si="62"/>
        <v>49422.14</v>
      </c>
      <c r="T350" s="33" t="s">
        <v>41</v>
      </c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</row>
    <row r="351" spans="1:563" s="9" customFormat="1" x14ac:dyDescent="0.25">
      <c r="A351" s="38">
        <v>345</v>
      </c>
      <c r="B351" s="19" t="s">
        <v>623</v>
      </c>
      <c r="C351" s="19" t="s">
        <v>860</v>
      </c>
      <c r="D351" s="19" t="s">
        <v>366</v>
      </c>
      <c r="E351" s="19" t="s">
        <v>135</v>
      </c>
      <c r="F351" s="20" t="s">
        <v>868</v>
      </c>
      <c r="G351" s="29">
        <v>70000</v>
      </c>
      <c r="H351" s="29">
        <v>5025.38</v>
      </c>
      <c r="I351" s="22">
        <v>25</v>
      </c>
      <c r="J351" s="50">
        <v>2009</v>
      </c>
      <c r="K351" s="46">
        <f>+G351*7.1%</f>
        <v>4970</v>
      </c>
      <c r="L351" s="32">
        <f>+G351*1.1%</f>
        <v>770.00000000000011</v>
      </c>
      <c r="M351" s="58">
        <v>2128</v>
      </c>
      <c r="N351" s="31">
        <f>+G351*7.09%</f>
        <v>4963</v>
      </c>
      <c r="O351" s="31"/>
      <c r="P351" s="31">
        <f>+J351+M351</f>
        <v>4137</v>
      </c>
      <c r="Q351" s="22">
        <f t="shared" si="67"/>
        <v>9187.380000000001</v>
      </c>
      <c r="R351" s="22">
        <f t="shared" si="68"/>
        <v>10703</v>
      </c>
      <c r="S351" s="31">
        <f>+G351-Q351</f>
        <v>60812.619999999995</v>
      </c>
      <c r="T351" s="33" t="s">
        <v>41</v>
      </c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</row>
    <row r="352" spans="1:563" s="9" customFormat="1" x14ac:dyDescent="0.25">
      <c r="A352" s="38">
        <v>346</v>
      </c>
      <c r="B352" s="19" t="s">
        <v>107</v>
      </c>
      <c r="C352" s="44" t="s">
        <v>859</v>
      </c>
      <c r="D352" s="19" t="s">
        <v>366</v>
      </c>
      <c r="E352" s="19" t="s">
        <v>108</v>
      </c>
      <c r="F352" s="20" t="s">
        <v>868</v>
      </c>
      <c r="G352" s="21">
        <v>50000</v>
      </c>
      <c r="H352" s="21">
        <v>1596.68</v>
      </c>
      <c r="I352" s="22">
        <v>25</v>
      </c>
      <c r="J352" s="49">
        <v>1435</v>
      </c>
      <c r="K352" s="43">
        <f t="shared" si="63"/>
        <v>3549.9999999999995</v>
      </c>
      <c r="L352" s="32">
        <f t="shared" si="64"/>
        <v>550</v>
      </c>
      <c r="M352" s="48">
        <v>1520</v>
      </c>
      <c r="N352" s="22">
        <f t="shared" si="65"/>
        <v>3545.0000000000005</v>
      </c>
      <c r="O352" s="22"/>
      <c r="P352" s="22">
        <f t="shared" si="66"/>
        <v>2955</v>
      </c>
      <c r="Q352" s="22">
        <f t="shared" si="67"/>
        <v>4576.68</v>
      </c>
      <c r="R352" s="22">
        <f t="shared" si="68"/>
        <v>7645</v>
      </c>
      <c r="S352" s="22">
        <f t="shared" si="62"/>
        <v>45423.32</v>
      </c>
      <c r="T352" s="33" t="s">
        <v>41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</row>
    <row r="353" spans="1:563" s="9" customFormat="1" x14ac:dyDescent="0.25">
      <c r="A353" s="38">
        <v>347</v>
      </c>
      <c r="B353" s="19" t="s">
        <v>370</v>
      </c>
      <c r="C353" s="19" t="s">
        <v>859</v>
      </c>
      <c r="D353" s="19" t="s">
        <v>366</v>
      </c>
      <c r="E353" s="19" t="s">
        <v>99</v>
      </c>
      <c r="F353" s="20" t="s">
        <v>867</v>
      </c>
      <c r="G353" s="21">
        <v>45000</v>
      </c>
      <c r="H353" s="42">
        <v>1148.33</v>
      </c>
      <c r="I353" s="22">
        <v>25</v>
      </c>
      <c r="J353" s="49">
        <v>1291.5</v>
      </c>
      <c r="K353" s="43">
        <f t="shared" si="63"/>
        <v>3194.9999999999995</v>
      </c>
      <c r="L353" s="32">
        <f t="shared" si="64"/>
        <v>495.00000000000006</v>
      </c>
      <c r="M353" s="48">
        <v>1368</v>
      </c>
      <c r="N353" s="22">
        <f t="shared" si="65"/>
        <v>3190.5</v>
      </c>
      <c r="O353" s="22"/>
      <c r="P353" s="22">
        <f t="shared" si="66"/>
        <v>2659.5</v>
      </c>
      <c r="Q353" s="22">
        <f t="shared" si="67"/>
        <v>3832.83</v>
      </c>
      <c r="R353" s="22">
        <f t="shared" si="68"/>
        <v>6880.5</v>
      </c>
      <c r="S353" s="22">
        <f t="shared" si="62"/>
        <v>41167.17</v>
      </c>
      <c r="T353" s="33" t="s">
        <v>41</v>
      </c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</row>
    <row r="354" spans="1:563" s="9" customFormat="1" x14ac:dyDescent="0.25">
      <c r="A354" s="38">
        <v>348</v>
      </c>
      <c r="B354" s="19" t="s">
        <v>161</v>
      </c>
      <c r="C354" s="19" t="s">
        <v>859</v>
      </c>
      <c r="D354" s="19" t="s">
        <v>366</v>
      </c>
      <c r="E354" s="19" t="s">
        <v>99</v>
      </c>
      <c r="F354" s="20" t="s">
        <v>868</v>
      </c>
      <c r="G354" s="21">
        <v>25000</v>
      </c>
      <c r="H354" s="19">
        <v>0</v>
      </c>
      <c r="I354" s="22">
        <v>25</v>
      </c>
      <c r="J354" s="49">
        <v>717.5</v>
      </c>
      <c r="K354" s="43">
        <f t="shared" si="63"/>
        <v>1774.9999999999998</v>
      </c>
      <c r="L354" s="32">
        <f t="shared" si="64"/>
        <v>275</v>
      </c>
      <c r="M354" s="48">
        <v>760</v>
      </c>
      <c r="N354" s="22">
        <f t="shared" si="65"/>
        <v>1772.5000000000002</v>
      </c>
      <c r="O354" s="22"/>
      <c r="P354" s="22">
        <f t="shared" si="66"/>
        <v>1477.5</v>
      </c>
      <c r="Q354" s="22">
        <f t="shared" si="67"/>
        <v>1502.5</v>
      </c>
      <c r="R354" s="22">
        <f t="shared" si="68"/>
        <v>3822.5</v>
      </c>
      <c r="S354" s="22">
        <f t="shared" si="62"/>
        <v>23497.5</v>
      </c>
      <c r="T354" s="33" t="s">
        <v>41</v>
      </c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</row>
    <row r="355" spans="1:563" s="9" customFormat="1" x14ac:dyDescent="0.25">
      <c r="A355" s="38">
        <v>349</v>
      </c>
      <c r="B355" s="19" t="s">
        <v>823</v>
      </c>
      <c r="C355" s="19" t="s">
        <v>860</v>
      </c>
      <c r="D355" s="19" t="s">
        <v>366</v>
      </c>
      <c r="E355" s="19" t="s">
        <v>170</v>
      </c>
      <c r="F355" s="20" t="s">
        <v>867</v>
      </c>
      <c r="G355" s="21">
        <v>25000</v>
      </c>
      <c r="H355" s="19">
        <v>0</v>
      </c>
      <c r="I355" s="22">
        <v>25</v>
      </c>
      <c r="J355" s="49">
        <v>717.5</v>
      </c>
      <c r="K355" s="43">
        <f t="shared" si="63"/>
        <v>1774.9999999999998</v>
      </c>
      <c r="L355" s="32">
        <f t="shared" si="64"/>
        <v>275</v>
      </c>
      <c r="M355" s="48">
        <v>760</v>
      </c>
      <c r="N355" s="22">
        <f t="shared" si="65"/>
        <v>1772.5000000000002</v>
      </c>
      <c r="O355" s="22"/>
      <c r="P355" s="22">
        <f t="shared" si="66"/>
        <v>1477.5</v>
      </c>
      <c r="Q355" s="22">
        <f t="shared" si="67"/>
        <v>1502.5</v>
      </c>
      <c r="R355" s="22">
        <f t="shared" si="68"/>
        <v>3822.5</v>
      </c>
      <c r="S355" s="22">
        <f t="shared" si="62"/>
        <v>23497.5</v>
      </c>
      <c r="T355" s="33" t="s">
        <v>41</v>
      </c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</row>
    <row r="356" spans="1:563" s="9" customFormat="1" x14ac:dyDescent="0.25">
      <c r="A356" s="38">
        <v>350</v>
      </c>
      <c r="B356" s="19" t="s">
        <v>368</v>
      </c>
      <c r="C356" s="19" t="s">
        <v>859</v>
      </c>
      <c r="D356" s="19" t="s">
        <v>366</v>
      </c>
      <c r="E356" s="19" t="s">
        <v>35</v>
      </c>
      <c r="F356" s="20" t="s">
        <v>868</v>
      </c>
      <c r="G356" s="21">
        <v>25000</v>
      </c>
      <c r="H356" s="19">
        <v>0</v>
      </c>
      <c r="I356" s="22">
        <v>25</v>
      </c>
      <c r="J356" s="49">
        <v>717.5</v>
      </c>
      <c r="K356" s="43">
        <f t="shared" si="63"/>
        <v>1774.9999999999998</v>
      </c>
      <c r="L356" s="32">
        <f t="shared" si="64"/>
        <v>275</v>
      </c>
      <c r="M356" s="48">
        <v>760</v>
      </c>
      <c r="N356" s="22">
        <f t="shared" si="65"/>
        <v>1772.5000000000002</v>
      </c>
      <c r="O356" s="22"/>
      <c r="P356" s="22">
        <f t="shared" si="66"/>
        <v>1477.5</v>
      </c>
      <c r="Q356" s="22">
        <f t="shared" si="67"/>
        <v>1502.5</v>
      </c>
      <c r="R356" s="22">
        <f t="shared" si="68"/>
        <v>3822.5</v>
      </c>
      <c r="S356" s="22">
        <f t="shared" si="62"/>
        <v>23497.5</v>
      </c>
      <c r="T356" s="33" t="s">
        <v>41</v>
      </c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</row>
    <row r="357" spans="1:563" s="9" customFormat="1" x14ac:dyDescent="0.25">
      <c r="A357" s="38">
        <v>351</v>
      </c>
      <c r="B357" s="19" t="s">
        <v>945</v>
      </c>
      <c r="C357" s="19" t="s">
        <v>859</v>
      </c>
      <c r="D357" s="19" t="s">
        <v>366</v>
      </c>
      <c r="E357" s="19" t="s">
        <v>873</v>
      </c>
      <c r="F357" s="20" t="s">
        <v>863</v>
      </c>
      <c r="G357" s="21">
        <v>30000</v>
      </c>
      <c r="H357" s="19">
        <v>0</v>
      </c>
      <c r="I357" s="22">
        <v>25</v>
      </c>
      <c r="J357" s="49">
        <v>861</v>
      </c>
      <c r="K357" s="43">
        <f t="shared" si="63"/>
        <v>2130</v>
      </c>
      <c r="L357" s="32">
        <f t="shared" si="64"/>
        <v>330.00000000000006</v>
      </c>
      <c r="M357" s="48">
        <v>912</v>
      </c>
      <c r="N357" s="22">
        <f t="shared" si="65"/>
        <v>2127</v>
      </c>
      <c r="O357" s="22"/>
      <c r="P357" s="22">
        <f t="shared" si="66"/>
        <v>1773</v>
      </c>
      <c r="Q357" s="22">
        <f t="shared" si="67"/>
        <v>1798</v>
      </c>
      <c r="R357" s="22">
        <f t="shared" si="68"/>
        <v>4587</v>
      </c>
      <c r="S357" s="22">
        <f t="shared" si="62"/>
        <v>28202</v>
      </c>
      <c r="T357" s="33" t="s">
        <v>41</v>
      </c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</row>
    <row r="358" spans="1:563" s="9" customFormat="1" x14ac:dyDescent="0.25">
      <c r="A358" s="38">
        <v>352</v>
      </c>
      <c r="B358" s="19" t="s">
        <v>946</v>
      </c>
      <c r="C358" s="19" t="s">
        <v>859</v>
      </c>
      <c r="D358" s="19" t="s">
        <v>366</v>
      </c>
      <c r="E358" s="19" t="s">
        <v>873</v>
      </c>
      <c r="F358" s="20" t="s">
        <v>863</v>
      </c>
      <c r="G358" s="21">
        <v>25000</v>
      </c>
      <c r="H358" s="19">
        <v>0</v>
      </c>
      <c r="I358" s="22">
        <v>25</v>
      </c>
      <c r="J358" s="49">
        <v>717.5</v>
      </c>
      <c r="K358" s="43">
        <f t="shared" si="63"/>
        <v>1774.9999999999998</v>
      </c>
      <c r="L358" s="32">
        <f t="shared" si="64"/>
        <v>275</v>
      </c>
      <c r="M358" s="48">
        <v>760</v>
      </c>
      <c r="N358" s="22">
        <f t="shared" si="65"/>
        <v>1772.5000000000002</v>
      </c>
      <c r="O358" s="22"/>
      <c r="P358" s="22">
        <f t="shared" si="66"/>
        <v>1477.5</v>
      </c>
      <c r="Q358" s="22">
        <f t="shared" si="67"/>
        <v>1502.5</v>
      </c>
      <c r="R358" s="22">
        <f t="shared" si="68"/>
        <v>3822.5</v>
      </c>
      <c r="S358" s="22">
        <f t="shared" si="62"/>
        <v>23497.5</v>
      </c>
      <c r="T358" s="33" t="s">
        <v>41</v>
      </c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</row>
    <row r="359" spans="1:563" s="9" customFormat="1" x14ac:dyDescent="0.25">
      <c r="A359" s="38">
        <v>353</v>
      </c>
      <c r="B359" s="19" t="s">
        <v>961</v>
      </c>
      <c r="C359" s="19" t="s">
        <v>859</v>
      </c>
      <c r="D359" s="19" t="s">
        <v>366</v>
      </c>
      <c r="E359" s="19" t="s">
        <v>873</v>
      </c>
      <c r="F359" s="20" t="s">
        <v>863</v>
      </c>
      <c r="G359" s="21">
        <v>25000</v>
      </c>
      <c r="H359" s="19">
        <v>0</v>
      </c>
      <c r="I359" s="22">
        <v>25</v>
      </c>
      <c r="J359" s="49">
        <v>717.5</v>
      </c>
      <c r="K359" s="43">
        <f t="shared" si="63"/>
        <v>1774.9999999999998</v>
      </c>
      <c r="L359" s="32">
        <f t="shared" si="64"/>
        <v>275</v>
      </c>
      <c r="M359" s="48">
        <v>760</v>
      </c>
      <c r="N359" s="22">
        <f t="shared" si="65"/>
        <v>1772.5000000000002</v>
      </c>
      <c r="O359" s="22"/>
      <c r="P359" s="22">
        <f t="shared" si="66"/>
        <v>1477.5</v>
      </c>
      <c r="Q359" s="22">
        <f t="shared" si="67"/>
        <v>1502.5</v>
      </c>
      <c r="R359" s="22">
        <f t="shared" si="68"/>
        <v>3822.5</v>
      </c>
      <c r="S359" s="22">
        <f t="shared" si="62"/>
        <v>23497.5</v>
      </c>
      <c r="T359" s="33" t="s">
        <v>41</v>
      </c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</row>
    <row r="360" spans="1:563" s="9" customFormat="1" x14ac:dyDescent="0.25">
      <c r="A360" s="38">
        <v>354</v>
      </c>
      <c r="B360" s="19" t="s">
        <v>372</v>
      </c>
      <c r="C360" s="19" t="s">
        <v>860</v>
      </c>
      <c r="D360" s="19" t="s">
        <v>366</v>
      </c>
      <c r="E360" s="19" t="s">
        <v>64</v>
      </c>
      <c r="F360" s="20" t="s">
        <v>863</v>
      </c>
      <c r="G360" s="21">
        <v>25000</v>
      </c>
      <c r="H360" s="19">
        <v>0</v>
      </c>
      <c r="I360" s="22">
        <v>25</v>
      </c>
      <c r="J360" s="49">
        <v>717.5</v>
      </c>
      <c r="K360" s="43">
        <f t="shared" si="63"/>
        <v>1774.9999999999998</v>
      </c>
      <c r="L360" s="32">
        <f t="shared" si="64"/>
        <v>275</v>
      </c>
      <c r="M360" s="48">
        <v>760</v>
      </c>
      <c r="N360" s="22">
        <f t="shared" si="65"/>
        <v>1772.5000000000002</v>
      </c>
      <c r="O360" s="22"/>
      <c r="P360" s="22">
        <f t="shared" si="66"/>
        <v>1477.5</v>
      </c>
      <c r="Q360" s="22">
        <f t="shared" si="67"/>
        <v>1502.5</v>
      </c>
      <c r="R360" s="22">
        <f t="shared" si="68"/>
        <v>3822.5</v>
      </c>
      <c r="S360" s="22">
        <f t="shared" si="62"/>
        <v>23497.5</v>
      </c>
      <c r="T360" s="33" t="s">
        <v>41</v>
      </c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</row>
    <row r="361" spans="1:563" s="9" customFormat="1" x14ac:dyDescent="0.25">
      <c r="A361" s="38">
        <v>355</v>
      </c>
      <c r="B361" s="19" t="s">
        <v>870</v>
      </c>
      <c r="C361" s="19" t="s">
        <v>859</v>
      </c>
      <c r="D361" s="19" t="s">
        <v>366</v>
      </c>
      <c r="E361" s="19" t="s">
        <v>64</v>
      </c>
      <c r="F361" s="20" t="s">
        <v>863</v>
      </c>
      <c r="G361" s="21">
        <v>41000</v>
      </c>
      <c r="H361" s="19">
        <v>326.47000000000003</v>
      </c>
      <c r="I361" s="22">
        <v>25</v>
      </c>
      <c r="J361" s="49">
        <v>1176.7</v>
      </c>
      <c r="K361" s="43">
        <f t="shared" si="63"/>
        <v>2910.9999999999995</v>
      </c>
      <c r="L361" s="32">
        <f t="shared" si="64"/>
        <v>451.00000000000006</v>
      </c>
      <c r="M361" s="48">
        <v>1246.4000000000001</v>
      </c>
      <c r="N361" s="22">
        <f t="shared" si="65"/>
        <v>2906.9</v>
      </c>
      <c r="O361" s="22"/>
      <c r="P361" s="22">
        <f t="shared" si="66"/>
        <v>2423.1000000000004</v>
      </c>
      <c r="Q361" s="22">
        <f t="shared" si="67"/>
        <v>2774.57</v>
      </c>
      <c r="R361" s="22">
        <f t="shared" si="68"/>
        <v>6268.9</v>
      </c>
      <c r="S361" s="22">
        <f t="shared" si="62"/>
        <v>38225.43</v>
      </c>
      <c r="T361" s="33" t="s">
        <v>41</v>
      </c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</row>
    <row r="362" spans="1:563" s="9" customFormat="1" x14ac:dyDescent="0.25">
      <c r="A362" s="38">
        <v>356</v>
      </c>
      <c r="B362" s="19" t="s">
        <v>984</v>
      </c>
      <c r="C362" s="19" t="s">
        <v>859</v>
      </c>
      <c r="D362" s="19" t="s">
        <v>366</v>
      </c>
      <c r="E362" s="19" t="s">
        <v>64</v>
      </c>
      <c r="F362" s="20" t="s">
        <v>863</v>
      </c>
      <c r="G362" s="21">
        <v>45000</v>
      </c>
      <c r="H362" s="42">
        <v>1148.33</v>
      </c>
      <c r="I362" s="22">
        <v>25</v>
      </c>
      <c r="J362" s="49">
        <v>1291.5</v>
      </c>
      <c r="K362" s="43">
        <f t="shared" si="63"/>
        <v>3194.9999999999995</v>
      </c>
      <c r="L362" s="32">
        <f t="shared" si="64"/>
        <v>495.00000000000006</v>
      </c>
      <c r="M362" s="48">
        <v>1368</v>
      </c>
      <c r="N362" s="22">
        <f t="shared" si="65"/>
        <v>3190.5</v>
      </c>
      <c r="O362" s="22"/>
      <c r="P362" s="22">
        <f t="shared" si="66"/>
        <v>2659.5</v>
      </c>
      <c r="Q362" s="22">
        <f t="shared" si="67"/>
        <v>3832.83</v>
      </c>
      <c r="R362" s="22">
        <f t="shared" si="68"/>
        <v>6880.5</v>
      </c>
      <c r="S362" s="22">
        <f t="shared" si="62"/>
        <v>41167.17</v>
      </c>
      <c r="T362" s="33" t="s">
        <v>41</v>
      </c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</row>
    <row r="363" spans="1:563" s="9" customFormat="1" x14ac:dyDescent="0.25">
      <c r="A363" s="38">
        <v>357</v>
      </c>
      <c r="B363" s="19" t="s">
        <v>1120</v>
      </c>
      <c r="C363" s="19" t="s">
        <v>860</v>
      </c>
      <c r="D363" s="19" t="s">
        <v>366</v>
      </c>
      <c r="E363" s="19" t="s">
        <v>38</v>
      </c>
      <c r="F363" s="20" t="s">
        <v>863</v>
      </c>
      <c r="G363" s="21">
        <v>25000</v>
      </c>
      <c r="H363" s="19">
        <v>0</v>
      </c>
      <c r="I363" s="22">
        <v>25</v>
      </c>
      <c r="J363" s="49">
        <v>717.5</v>
      </c>
      <c r="K363" s="43">
        <f t="shared" si="63"/>
        <v>1774.9999999999998</v>
      </c>
      <c r="L363" s="32">
        <f t="shared" si="64"/>
        <v>275</v>
      </c>
      <c r="M363" s="48">
        <v>760</v>
      </c>
      <c r="N363" s="22">
        <f t="shared" si="65"/>
        <v>1772.5000000000002</v>
      </c>
      <c r="O363" s="22"/>
      <c r="P363" s="22">
        <f t="shared" si="66"/>
        <v>1477.5</v>
      </c>
      <c r="Q363" s="22">
        <f t="shared" si="67"/>
        <v>1502.5</v>
      </c>
      <c r="R363" s="22">
        <f t="shared" si="68"/>
        <v>3822.5</v>
      </c>
      <c r="S363" s="22">
        <f t="shared" si="62"/>
        <v>23497.5</v>
      </c>
      <c r="T363" s="33" t="s">
        <v>41</v>
      </c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</row>
    <row r="364" spans="1:563" s="9" customFormat="1" x14ac:dyDescent="0.25">
      <c r="A364" s="38">
        <v>358</v>
      </c>
      <c r="B364" s="19" t="s">
        <v>1009</v>
      </c>
      <c r="C364" s="19" t="s">
        <v>859</v>
      </c>
      <c r="D364" s="19" t="s">
        <v>366</v>
      </c>
      <c r="E364" s="19" t="s">
        <v>171</v>
      </c>
      <c r="F364" s="20" t="s">
        <v>863</v>
      </c>
      <c r="G364" s="21">
        <v>16000</v>
      </c>
      <c r="H364" s="19">
        <v>0</v>
      </c>
      <c r="I364" s="22">
        <v>25</v>
      </c>
      <c r="J364" s="49">
        <v>459.2</v>
      </c>
      <c r="K364" s="43">
        <f t="shared" si="63"/>
        <v>1136</v>
      </c>
      <c r="L364" s="32">
        <f t="shared" si="64"/>
        <v>176.00000000000003</v>
      </c>
      <c r="M364" s="48">
        <v>486.4</v>
      </c>
      <c r="N364" s="22">
        <f t="shared" si="65"/>
        <v>1134.4000000000001</v>
      </c>
      <c r="O364" s="22"/>
      <c r="P364" s="22">
        <f t="shared" si="66"/>
        <v>945.59999999999991</v>
      </c>
      <c r="Q364" s="22">
        <f t="shared" si="67"/>
        <v>970.59999999999991</v>
      </c>
      <c r="R364" s="22">
        <f t="shared" si="68"/>
        <v>2446.4</v>
      </c>
      <c r="S364" s="22">
        <f t="shared" si="62"/>
        <v>15029.4</v>
      </c>
      <c r="T364" s="33" t="s">
        <v>41</v>
      </c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</row>
    <row r="365" spans="1:563" s="9" customFormat="1" x14ac:dyDescent="0.25">
      <c r="A365" s="38">
        <v>359</v>
      </c>
      <c r="B365" s="19" t="s">
        <v>890</v>
      </c>
      <c r="C365" s="19" t="s">
        <v>859</v>
      </c>
      <c r="D365" s="19" t="s">
        <v>746</v>
      </c>
      <c r="E365" s="19" t="s">
        <v>111</v>
      </c>
      <c r="F365" s="20" t="s">
        <v>868</v>
      </c>
      <c r="G365" s="21">
        <v>26250</v>
      </c>
      <c r="H365" s="19">
        <v>0</v>
      </c>
      <c r="I365" s="22">
        <v>25</v>
      </c>
      <c r="J365" s="49">
        <v>753.38</v>
      </c>
      <c r="K365" s="43">
        <f t="shared" si="63"/>
        <v>1863.7499999999998</v>
      </c>
      <c r="L365" s="32">
        <f t="shared" si="64"/>
        <v>288.75000000000006</v>
      </c>
      <c r="M365" s="48">
        <v>798</v>
      </c>
      <c r="N365" s="22">
        <f t="shared" si="65"/>
        <v>1861.1250000000002</v>
      </c>
      <c r="O365" s="22"/>
      <c r="P365" s="22">
        <f t="shared" si="66"/>
        <v>1551.38</v>
      </c>
      <c r="Q365" s="22">
        <f t="shared" si="67"/>
        <v>1576.38</v>
      </c>
      <c r="R365" s="22">
        <f t="shared" si="68"/>
        <v>4013.625</v>
      </c>
      <c r="S365" s="22">
        <f t="shared" si="62"/>
        <v>24673.62</v>
      </c>
      <c r="T365" s="33" t="s">
        <v>41</v>
      </c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</row>
    <row r="366" spans="1:563" s="9" customFormat="1" x14ac:dyDescent="0.25">
      <c r="A366" s="38">
        <v>360</v>
      </c>
      <c r="B366" s="19" t="s">
        <v>751</v>
      </c>
      <c r="C366" s="19" t="s">
        <v>860</v>
      </c>
      <c r="D366" s="19" t="s">
        <v>746</v>
      </c>
      <c r="E366" s="19" t="s">
        <v>126</v>
      </c>
      <c r="F366" s="20" t="s">
        <v>868</v>
      </c>
      <c r="G366" s="21">
        <v>155000</v>
      </c>
      <c r="H366" s="21">
        <v>24613.88</v>
      </c>
      <c r="I366" s="22">
        <v>25</v>
      </c>
      <c r="J366" s="49">
        <v>4448.5</v>
      </c>
      <c r="K366" s="43">
        <f t="shared" si="63"/>
        <v>11004.999999999998</v>
      </c>
      <c r="L366" s="32">
        <v>851.51</v>
      </c>
      <c r="M366" s="48">
        <v>4712</v>
      </c>
      <c r="N366" s="22">
        <f t="shared" si="65"/>
        <v>10989.5</v>
      </c>
      <c r="O366" s="22"/>
      <c r="P366" s="22">
        <f t="shared" si="66"/>
        <v>9160.5</v>
      </c>
      <c r="Q366" s="22">
        <f t="shared" si="67"/>
        <v>33799.380000000005</v>
      </c>
      <c r="R366" s="22">
        <f t="shared" si="68"/>
        <v>22846.01</v>
      </c>
      <c r="S366" s="22">
        <f t="shared" si="62"/>
        <v>121200.62</v>
      </c>
      <c r="T366" s="33" t="s">
        <v>41</v>
      </c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</row>
    <row r="367" spans="1:563" s="9" customFormat="1" x14ac:dyDescent="0.25">
      <c r="A367" s="38">
        <v>361</v>
      </c>
      <c r="B367" s="19" t="s">
        <v>747</v>
      </c>
      <c r="C367" s="19" t="s">
        <v>859</v>
      </c>
      <c r="D367" s="19" t="s">
        <v>746</v>
      </c>
      <c r="E367" s="19" t="s">
        <v>88</v>
      </c>
      <c r="F367" s="20" t="s">
        <v>868</v>
      </c>
      <c r="G367" s="21">
        <v>55000</v>
      </c>
      <c r="H367" s="21">
        <v>2559.6799999999998</v>
      </c>
      <c r="I367" s="22">
        <v>25</v>
      </c>
      <c r="J367" s="49">
        <v>1578.5</v>
      </c>
      <c r="K367" s="43">
        <f t="shared" si="63"/>
        <v>3904.9999999999995</v>
      </c>
      <c r="L367" s="32">
        <f t="shared" si="64"/>
        <v>605.00000000000011</v>
      </c>
      <c r="M367" s="48">
        <v>1672</v>
      </c>
      <c r="N367" s="22">
        <f t="shared" si="65"/>
        <v>3899.5000000000005</v>
      </c>
      <c r="O367" s="22"/>
      <c r="P367" s="22">
        <f t="shared" si="66"/>
        <v>3250.5</v>
      </c>
      <c r="Q367" s="22">
        <f t="shared" si="67"/>
        <v>5835.18</v>
      </c>
      <c r="R367" s="22">
        <f t="shared" si="68"/>
        <v>8409.5</v>
      </c>
      <c r="S367" s="22">
        <f t="shared" si="62"/>
        <v>49164.82</v>
      </c>
      <c r="T367" s="33" t="s">
        <v>41</v>
      </c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</row>
    <row r="368" spans="1:563" s="9" customFormat="1" x14ac:dyDescent="0.25">
      <c r="A368" s="38">
        <v>362</v>
      </c>
      <c r="B368" s="19" t="s">
        <v>905</v>
      </c>
      <c r="C368" s="19" t="s">
        <v>859</v>
      </c>
      <c r="D368" s="19" t="s">
        <v>746</v>
      </c>
      <c r="E368" s="19" t="s">
        <v>906</v>
      </c>
      <c r="F368" s="20" t="s">
        <v>867</v>
      </c>
      <c r="G368" s="21">
        <v>25000</v>
      </c>
      <c r="H368" s="19">
        <v>0</v>
      </c>
      <c r="I368" s="22">
        <v>25</v>
      </c>
      <c r="J368" s="49">
        <v>717.5</v>
      </c>
      <c r="K368" s="43">
        <f t="shared" si="63"/>
        <v>1774.9999999999998</v>
      </c>
      <c r="L368" s="32">
        <f t="shared" si="64"/>
        <v>275</v>
      </c>
      <c r="M368" s="48">
        <v>760</v>
      </c>
      <c r="N368" s="22">
        <f t="shared" si="65"/>
        <v>1772.5000000000002</v>
      </c>
      <c r="O368" s="22"/>
      <c r="P368" s="22">
        <f t="shared" si="66"/>
        <v>1477.5</v>
      </c>
      <c r="Q368" s="22">
        <f t="shared" si="67"/>
        <v>1502.5</v>
      </c>
      <c r="R368" s="22">
        <f t="shared" si="68"/>
        <v>3822.5</v>
      </c>
      <c r="S368" s="22">
        <f t="shared" si="62"/>
        <v>23497.5</v>
      </c>
      <c r="T368" s="33" t="s">
        <v>41</v>
      </c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</row>
    <row r="369" spans="1:563" s="9" customFormat="1" x14ac:dyDescent="0.25">
      <c r="A369" s="38">
        <v>363</v>
      </c>
      <c r="B369" s="19" t="s">
        <v>239</v>
      </c>
      <c r="C369" s="19" t="s">
        <v>859</v>
      </c>
      <c r="D369" s="19" t="s">
        <v>746</v>
      </c>
      <c r="E369" s="19" t="s">
        <v>99</v>
      </c>
      <c r="F369" s="20" t="s">
        <v>868</v>
      </c>
      <c r="G369" s="21">
        <v>25000</v>
      </c>
      <c r="H369" s="19">
        <v>0</v>
      </c>
      <c r="I369" s="22">
        <v>25</v>
      </c>
      <c r="J369" s="49">
        <v>717.5</v>
      </c>
      <c r="K369" s="43">
        <f t="shared" si="63"/>
        <v>1774.9999999999998</v>
      </c>
      <c r="L369" s="32">
        <f t="shared" si="64"/>
        <v>275</v>
      </c>
      <c r="M369" s="48">
        <v>760</v>
      </c>
      <c r="N369" s="22">
        <f t="shared" si="65"/>
        <v>1772.5000000000002</v>
      </c>
      <c r="O369" s="22"/>
      <c r="P369" s="22">
        <f t="shared" si="66"/>
        <v>1477.5</v>
      </c>
      <c r="Q369" s="22">
        <f t="shared" si="67"/>
        <v>1502.5</v>
      </c>
      <c r="R369" s="22">
        <f t="shared" si="68"/>
        <v>3822.5</v>
      </c>
      <c r="S369" s="22">
        <f t="shared" si="62"/>
        <v>23497.5</v>
      </c>
      <c r="T369" s="33" t="s">
        <v>41</v>
      </c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</row>
    <row r="370" spans="1:563" s="9" customFormat="1" x14ac:dyDescent="0.25">
      <c r="A370" s="38">
        <v>364</v>
      </c>
      <c r="B370" s="19" t="s">
        <v>749</v>
      </c>
      <c r="C370" s="19" t="s">
        <v>860</v>
      </c>
      <c r="D370" s="19" t="s">
        <v>746</v>
      </c>
      <c r="E370" s="19" t="s">
        <v>790</v>
      </c>
      <c r="F370" s="20" t="s">
        <v>868</v>
      </c>
      <c r="G370" s="21">
        <v>85000</v>
      </c>
      <c r="H370" s="21">
        <v>8576.99</v>
      </c>
      <c r="I370" s="22">
        <v>25</v>
      </c>
      <c r="J370" s="49">
        <v>2439.5</v>
      </c>
      <c r="K370" s="43">
        <f t="shared" si="63"/>
        <v>6034.9999999999991</v>
      </c>
      <c r="L370" s="32">
        <v>851.51</v>
      </c>
      <c r="M370" s="48">
        <v>2584</v>
      </c>
      <c r="N370" s="22">
        <f t="shared" si="65"/>
        <v>6026.5</v>
      </c>
      <c r="O370" s="22"/>
      <c r="P370" s="22">
        <f t="shared" si="66"/>
        <v>5023.5</v>
      </c>
      <c r="Q370" s="22">
        <f t="shared" si="67"/>
        <v>13625.49</v>
      </c>
      <c r="R370" s="22">
        <f t="shared" si="68"/>
        <v>12913.009999999998</v>
      </c>
      <c r="S370" s="22">
        <f t="shared" si="62"/>
        <v>71374.509999999995</v>
      </c>
      <c r="T370" s="33" t="s">
        <v>41</v>
      </c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</row>
    <row r="371" spans="1:563" s="9" customFormat="1" x14ac:dyDescent="0.25">
      <c r="A371" s="38">
        <v>365</v>
      </c>
      <c r="B371" s="19" t="s">
        <v>750</v>
      </c>
      <c r="C371" s="19" t="s">
        <v>859</v>
      </c>
      <c r="D371" s="19" t="s">
        <v>746</v>
      </c>
      <c r="E371" s="19" t="s">
        <v>790</v>
      </c>
      <c r="F371" s="20" t="s">
        <v>868</v>
      </c>
      <c r="G371" s="21">
        <v>85000</v>
      </c>
      <c r="H371" s="21">
        <v>8576.99</v>
      </c>
      <c r="I371" s="22">
        <v>25</v>
      </c>
      <c r="J371" s="49">
        <v>2439.5</v>
      </c>
      <c r="K371" s="43">
        <f t="shared" si="63"/>
        <v>6034.9999999999991</v>
      </c>
      <c r="L371" s="32">
        <v>851.51</v>
      </c>
      <c r="M371" s="48">
        <v>2584</v>
      </c>
      <c r="N371" s="22">
        <f t="shared" si="65"/>
        <v>6026.5</v>
      </c>
      <c r="O371" s="22"/>
      <c r="P371" s="22">
        <f t="shared" si="66"/>
        <v>5023.5</v>
      </c>
      <c r="Q371" s="22">
        <f t="shared" si="67"/>
        <v>13625.49</v>
      </c>
      <c r="R371" s="22">
        <f t="shared" si="68"/>
        <v>12913.009999999998</v>
      </c>
      <c r="S371" s="22">
        <f t="shared" si="62"/>
        <v>71374.509999999995</v>
      </c>
      <c r="T371" s="33" t="s">
        <v>41</v>
      </c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</row>
    <row r="372" spans="1:563" s="9" customFormat="1" x14ac:dyDescent="0.25">
      <c r="A372" s="38">
        <v>366</v>
      </c>
      <c r="B372" s="19" t="s">
        <v>748</v>
      </c>
      <c r="C372" s="19" t="s">
        <v>859</v>
      </c>
      <c r="D372" s="19" t="s">
        <v>746</v>
      </c>
      <c r="E372" s="19" t="s">
        <v>111</v>
      </c>
      <c r="F372" s="20" t="s">
        <v>868</v>
      </c>
      <c r="G372" s="21">
        <v>30450</v>
      </c>
      <c r="H372" s="19">
        <v>0</v>
      </c>
      <c r="I372" s="22">
        <v>25</v>
      </c>
      <c r="J372" s="49">
        <v>873.92</v>
      </c>
      <c r="K372" s="43">
        <f t="shared" si="63"/>
        <v>2161.9499999999998</v>
      </c>
      <c r="L372" s="32">
        <f t="shared" si="64"/>
        <v>334.95000000000005</v>
      </c>
      <c r="M372" s="48">
        <v>925.68</v>
      </c>
      <c r="N372" s="22">
        <f t="shared" si="65"/>
        <v>2158.9050000000002</v>
      </c>
      <c r="O372" s="22"/>
      <c r="P372" s="22">
        <f t="shared" si="66"/>
        <v>1799.6</v>
      </c>
      <c r="Q372" s="22">
        <f t="shared" si="67"/>
        <v>1824.6</v>
      </c>
      <c r="R372" s="22">
        <f t="shared" si="68"/>
        <v>4655.8050000000003</v>
      </c>
      <c r="S372" s="22">
        <f t="shared" ref="S372:S447" si="69">+G372-Q372</f>
        <v>28625.4</v>
      </c>
      <c r="T372" s="33" t="s">
        <v>41</v>
      </c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</row>
    <row r="373" spans="1:563" s="9" customFormat="1" x14ac:dyDescent="0.25">
      <c r="A373" s="38">
        <v>367</v>
      </c>
      <c r="B373" s="19" t="s">
        <v>374</v>
      </c>
      <c r="C373" s="19" t="s">
        <v>860</v>
      </c>
      <c r="D373" s="19" t="s">
        <v>373</v>
      </c>
      <c r="E373" s="19" t="s">
        <v>149</v>
      </c>
      <c r="F373" s="20" t="s">
        <v>867</v>
      </c>
      <c r="G373" s="21">
        <v>41000</v>
      </c>
      <c r="H373" s="19">
        <v>583.79</v>
      </c>
      <c r="I373" s="22">
        <v>25</v>
      </c>
      <c r="J373" s="49">
        <v>1176.7</v>
      </c>
      <c r="K373" s="43">
        <f t="shared" si="63"/>
        <v>2910.9999999999995</v>
      </c>
      <c r="L373" s="32">
        <f t="shared" si="64"/>
        <v>451.00000000000006</v>
      </c>
      <c r="M373" s="48">
        <v>1246.4000000000001</v>
      </c>
      <c r="N373" s="22">
        <f t="shared" si="65"/>
        <v>2906.9</v>
      </c>
      <c r="O373" s="22"/>
      <c r="P373" s="22">
        <f t="shared" si="66"/>
        <v>2423.1000000000004</v>
      </c>
      <c r="Q373" s="22">
        <f t="shared" si="67"/>
        <v>3031.8900000000003</v>
      </c>
      <c r="R373" s="22">
        <f t="shared" si="68"/>
        <v>6268.9</v>
      </c>
      <c r="S373" s="22">
        <f t="shared" si="69"/>
        <v>37968.11</v>
      </c>
      <c r="T373" s="33" t="s">
        <v>41</v>
      </c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</row>
    <row r="374" spans="1:563" s="9" customFormat="1" x14ac:dyDescent="0.25">
      <c r="A374" s="38">
        <v>368</v>
      </c>
      <c r="B374" s="19" t="s">
        <v>375</v>
      </c>
      <c r="C374" s="19" t="s">
        <v>860</v>
      </c>
      <c r="D374" s="19" t="s">
        <v>373</v>
      </c>
      <c r="E374" s="19" t="s">
        <v>110</v>
      </c>
      <c r="F374" s="20" t="s">
        <v>868</v>
      </c>
      <c r="G374" s="21">
        <v>42000</v>
      </c>
      <c r="H374" s="19">
        <v>724.92</v>
      </c>
      <c r="I374" s="22">
        <v>25</v>
      </c>
      <c r="J374" s="49">
        <v>1205.4000000000001</v>
      </c>
      <c r="K374" s="43">
        <f t="shared" si="63"/>
        <v>2981.9999999999995</v>
      </c>
      <c r="L374" s="32">
        <f t="shared" si="64"/>
        <v>462.00000000000006</v>
      </c>
      <c r="M374" s="48">
        <v>1276.8</v>
      </c>
      <c r="N374" s="22">
        <f t="shared" si="65"/>
        <v>2977.8</v>
      </c>
      <c r="O374" s="22"/>
      <c r="P374" s="22">
        <f t="shared" si="66"/>
        <v>2482.1999999999998</v>
      </c>
      <c r="Q374" s="22">
        <f t="shared" si="67"/>
        <v>3232.12</v>
      </c>
      <c r="R374" s="22">
        <f t="shared" si="68"/>
        <v>6421.7999999999993</v>
      </c>
      <c r="S374" s="22">
        <f t="shared" si="69"/>
        <v>38767.879999999997</v>
      </c>
      <c r="T374" s="33" t="s">
        <v>41</v>
      </c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</row>
    <row r="375" spans="1:563" s="9" customFormat="1" x14ac:dyDescent="0.25">
      <c r="A375" s="38">
        <v>369</v>
      </c>
      <c r="B375" s="19" t="s">
        <v>384</v>
      </c>
      <c r="C375" s="19" t="s">
        <v>860</v>
      </c>
      <c r="D375" s="19" t="s">
        <v>376</v>
      </c>
      <c r="E375" s="19" t="s">
        <v>88</v>
      </c>
      <c r="F375" s="20" t="s">
        <v>868</v>
      </c>
      <c r="G375" s="21">
        <v>50000</v>
      </c>
      <c r="H375" s="42">
        <v>1854</v>
      </c>
      <c r="I375" s="22">
        <v>25</v>
      </c>
      <c r="J375" s="49">
        <v>1435</v>
      </c>
      <c r="K375" s="43">
        <f t="shared" ref="K375:K447" si="70">+G375*7.1%</f>
        <v>3549.9999999999995</v>
      </c>
      <c r="L375" s="32">
        <f t="shared" ref="L375:L447" si="71">+G375*1.1%</f>
        <v>550</v>
      </c>
      <c r="M375" s="48">
        <v>1520</v>
      </c>
      <c r="N375" s="22">
        <f t="shared" ref="N375:N447" si="72">+G375*7.09%</f>
        <v>3545.0000000000005</v>
      </c>
      <c r="O375" s="22"/>
      <c r="P375" s="22">
        <f t="shared" si="66"/>
        <v>2955</v>
      </c>
      <c r="Q375" s="22">
        <f t="shared" si="67"/>
        <v>4834</v>
      </c>
      <c r="R375" s="22">
        <f t="shared" si="68"/>
        <v>7645</v>
      </c>
      <c r="S375" s="22">
        <f t="shared" si="69"/>
        <v>45166</v>
      </c>
      <c r="T375" s="33" t="s">
        <v>41</v>
      </c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</row>
    <row r="376" spans="1:563" s="9" customFormat="1" x14ac:dyDescent="0.25">
      <c r="A376" s="38">
        <v>370</v>
      </c>
      <c r="B376" s="19" t="s">
        <v>381</v>
      </c>
      <c r="C376" s="19" t="s">
        <v>860</v>
      </c>
      <c r="D376" s="19" t="s">
        <v>376</v>
      </c>
      <c r="E376" s="19" t="s">
        <v>155</v>
      </c>
      <c r="F376" s="20" t="s">
        <v>868</v>
      </c>
      <c r="G376" s="21">
        <v>45000</v>
      </c>
      <c r="H376" s="42">
        <v>1148.33</v>
      </c>
      <c r="I376" s="22">
        <v>25</v>
      </c>
      <c r="J376" s="49">
        <v>1291.5</v>
      </c>
      <c r="K376" s="43">
        <f t="shared" si="70"/>
        <v>3194.9999999999995</v>
      </c>
      <c r="L376" s="32">
        <f t="shared" si="71"/>
        <v>495.00000000000006</v>
      </c>
      <c r="M376" s="48">
        <v>1368</v>
      </c>
      <c r="N376" s="22">
        <f t="shared" si="72"/>
        <v>3190.5</v>
      </c>
      <c r="O376" s="22"/>
      <c r="P376" s="22">
        <f t="shared" si="66"/>
        <v>2659.5</v>
      </c>
      <c r="Q376" s="22">
        <f t="shared" si="67"/>
        <v>3832.83</v>
      </c>
      <c r="R376" s="22">
        <f t="shared" si="68"/>
        <v>6880.5</v>
      </c>
      <c r="S376" s="22">
        <f t="shared" si="69"/>
        <v>41167.17</v>
      </c>
      <c r="T376" s="33" t="s">
        <v>41</v>
      </c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</row>
    <row r="377" spans="1:563" s="9" customFormat="1" x14ac:dyDescent="0.25">
      <c r="A377" s="38">
        <v>371</v>
      </c>
      <c r="B377" s="19" t="s">
        <v>383</v>
      </c>
      <c r="C377" s="19" t="s">
        <v>859</v>
      </c>
      <c r="D377" s="19" t="s">
        <v>376</v>
      </c>
      <c r="E377" s="19" t="s">
        <v>155</v>
      </c>
      <c r="F377" s="20" t="s">
        <v>868</v>
      </c>
      <c r="G377" s="21">
        <v>45000</v>
      </c>
      <c r="H377" s="19">
        <v>891.01</v>
      </c>
      <c r="I377" s="22">
        <v>25</v>
      </c>
      <c r="J377" s="49">
        <v>1291.5</v>
      </c>
      <c r="K377" s="43">
        <f t="shared" si="70"/>
        <v>3194.9999999999995</v>
      </c>
      <c r="L377" s="32">
        <f t="shared" si="71"/>
        <v>495.00000000000006</v>
      </c>
      <c r="M377" s="48">
        <v>1368</v>
      </c>
      <c r="N377" s="22">
        <f t="shared" si="72"/>
        <v>3190.5</v>
      </c>
      <c r="O377" s="22"/>
      <c r="P377" s="22">
        <f t="shared" si="66"/>
        <v>2659.5</v>
      </c>
      <c r="Q377" s="22">
        <f t="shared" si="67"/>
        <v>3575.51</v>
      </c>
      <c r="R377" s="22">
        <f t="shared" si="68"/>
        <v>6880.5</v>
      </c>
      <c r="S377" s="22">
        <f t="shared" si="69"/>
        <v>41424.49</v>
      </c>
      <c r="T377" s="33" t="s">
        <v>41</v>
      </c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</row>
    <row r="378" spans="1:563" s="9" customFormat="1" x14ac:dyDescent="0.25">
      <c r="A378" s="38">
        <v>372</v>
      </c>
      <c r="B378" s="19" t="s">
        <v>385</v>
      </c>
      <c r="C378" s="19" t="s">
        <v>859</v>
      </c>
      <c r="D378" s="19" t="s">
        <v>376</v>
      </c>
      <c r="E378" s="19" t="s">
        <v>155</v>
      </c>
      <c r="F378" s="20" t="s">
        <v>868</v>
      </c>
      <c r="G378" s="21">
        <v>45000</v>
      </c>
      <c r="H378" s="42">
        <v>1148.33</v>
      </c>
      <c r="I378" s="22">
        <v>25</v>
      </c>
      <c r="J378" s="49">
        <v>1291.5</v>
      </c>
      <c r="K378" s="43">
        <f t="shared" si="70"/>
        <v>3194.9999999999995</v>
      </c>
      <c r="L378" s="32">
        <f t="shared" si="71"/>
        <v>495.00000000000006</v>
      </c>
      <c r="M378" s="48">
        <v>1368</v>
      </c>
      <c r="N378" s="22">
        <f t="shared" si="72"/>
        <v>3190.5</v>
      </c>
      <c r="O378" s="22"/>
      <c r="P378" s="22">
        <f t="shared" si="66"/>
        <v>2659.5</v>
      </c>
      <c r="Q378" s="22">
        <f t="shared" si="67"/>
        <v>3832.83</v>
      </c>
      <c r="R378" s="22">
        <f t="shared" si="68"/>
        <v>6880.5</v>
      </c>
      <c r="S378" s="22">
        <f t="shared" si="69"/>
        <v>41167.17</v>
      </c>
      <c r="T378" s="33" t="s">
        <v>41</v>
      </c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</row>
    <row r="379" spans="1:563" s="9" customFormat="1" x14ac:dyDescent="0.25">
      <c r="A379" s="38">
        <v>373</v>
      </c>
      <c r="B379" s="19" t="s">
        <v>386</v>
      </c>
      <c r="C379" s="19" t="s">
        <v>860</v>
      </c>
      <c r="D379" s="19" t="s">
        <v>376</v>
      </c>
      <c r="E379" s="19" t="s">
        <v>155</v>
      </c>
      <c r="F379" s="20" t="s">
        <v>868</v>
      </c>
      <c r="G379" s="21">
        <v>45000</v>
      </c>
      <c r="H379" s="19">
        <v>891.01</v>
      </c>
      <c r="I379" s="22">
        <v>25</v>
      </c>
      <c r="J379" s="49">
        <v>1291.5</v>
      </c>
      <c r="K379" s="43">
        <f t="shared" si="70"/>
        <v>3194.9999999999995</v>
      </c>
      <c r="L379" s="32">
        <f t="shared" si="71"/>
        <v>495.00000000000006</v>
      </c>
      <c r="M379" s="48">
        <v>1368</v>
      </c>
      <c r="N379" s="22">
        <f t="shared" si="72"/>
        <v>3190.5</v>
      </c>
      <c r="O379" s="22"/>
      <c r="P379" s="22">
        <f t="shared" ref="P379:P447" si="73">+J379+M379</f>
        <v>2659.5</v>
      </c>
      <c r="Q379" s="22">
        <f t="shared" si="67"/>
        <v>3575.51</v>
      </c>
      <c r="R379" s="22">
        <f t="shared" si="68"/>
        <v>6880.5</v>
      </c>
      <c r="S379" s="22">
        <f t="shared" si="69"/>
        <v>41424.49</v>
      </c>
      <c r="T379" s="33" t="s">
        <v>41</v>
      </c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</row>
    <row r="380" spans="1:563" s="9" customFormat="1" x14ac:dyDescent="0.25">
      <c r="A380" s="38">
        <v>374</v>
      </c>
      <c r="B380" s="19" t="s">
        <v>387</v>
      </c>
      <c r="C380" s="19" t="s">
        <v>859</v>
      </c>
      <c r="D380" s="19" t="s">
        <v>376</v>
      </c>
      <c r="E380" s="19" t="s">
        <v>155</v>
      </c>
      <c r="F380" s="20" t="s">
        <v>868</v>
      </c>
      <c r="G380" s="21">
        <v>45000</v>
      </c>
      <c r="H380" s="42">
        <v>1148.33</v>
      </c>
      <c r="I380" s="22">
        <v>25</v>
      </c>
      <c r="J380" s="49">
        <v>1291.5</v>
      </c>
      <c r="K380" s="43">
        <f t="shared" si="70"/>
        <v>3194.9999999999995</v>
      </c>
      <c r="L380" s="32">
        <f t="shared" si="71"/>
        <v>495.00000000000006</v>
      </c>
      <c r="M380" s="48">
        <v>1368</v>
      </c>
      <c r="N380" s="22">
        <f t="shared" si="72"/>
        <v>3190.5</v>
      </c>
      <c r="O380" s="22"/>
      <c r="P380" s="22">
        <f t="shared" si="73"/>
        <v>2659.5</v>
      </c>
      <c r="Q380" s="22">
        <f t="shared" si="67"/>
        <v>3832.83</v>
      </c>
      <c r="R380" s="22">
        <f t="shared" si="68"/>
        <v>6880.5</v>
      </c>
      <c r="S380" s="22">
        <f t="shared" si="69"/>
        <v>41167.17</v>
      </c>
      <c r="T380" s="33" t="s">
        <v>41</v>
      </c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</row>
    <row r="381" spans="1:563" s="9" customFormat="1" x14ac:dyDescent="0.25">
      <c r="A381" s="38">
        <v>375</v>
      </c>
      <c r="B381" s="19" t="s">
        <v>388</v>
      </c>
      <c r="C381" s="19" t="s">
        <v>860</v>
      </c>
      <c r="D381" s="19" t="s">
        <v>376</v>
      </c>
      <c r="E381" s="19" t="s">
        <v>155</v>
      </c>
      <c r="F381" s="20" t="s">
        <v>868</v>
      </c>
      <c r="G381" s="21">
        <v>45000</v>
      </c>
      <c r="H381" s="19">
        <v>891.01</v>
      </c>
      <c r="I381" s="22">
        <v>25</v>
      </c>
      <c r="J381" s="49">
        <v>1291.5</v>
      </c>
      <c r="K381" s="43">
        <f t="shared" si="70"/>
        <v>3194.9999999999995</v>
      </c>
      <c r="L381" s="32">
        <f t="shared" si="71"/>
        <v>495.00000000000006</v>
      </c>
      <c r="M381" s="48">
        <v>1368</v>
      </c>
      <c r="N381" s="22">
        <f t="shared" si="72"/>
        <v>3190.5</v>
      </c>
      <c r="O381" s="22"/>
      <c r="P381" s="22">
        <f t="shared" si="73"/>
        <v>2659.5</v>
      </c>
      <c r="Q381" s="22">
        <f t="shared" si="67"/>
        <v>3575.51</v>
      </c>
      <c r="R381" s="22">
        <f t="shared" si="68"/>
        <v>6880.5</v>
      </c>
      <c r="S381" s="22">
        <f t="shared" si="69"/>
        <v>41424.49</v>
      </c>
      <c r="T381" s="33" t="s">
        <v>41</v>
      </c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</row>
    <row r="382" spans="1:563" s="9" customFormat="1" x14ac:dyDescent="0.25">
      <c r="A382" s="38">
        <v>376</v>
      </c>
      <c r="B382" s="19" t="s">
        <v>392</v>
      </c>
      <c r="C382" s="19" t="s">
        <v>860</v>
      </c>
      <c r="D382" s="19" t="s">
        <v>376</v>
      </c>
      <c r="E382" s="19" t="s">
        <v>110</v>
      </c>
      <c r="F382" s="20" t="s">
        <v>867</v>
      </c>
      <c r="G382" s="21">
        <v>42000</v>
      </c>
      <c r="H382" s="19">
        <v>724.92</v>
      </c>
      <c r="I382" s="22">
        <v>25</v>
      </c>
      <c r="J382" s="49">
        <v>1205.4000000000001</v>
      </c>
      <c r="K382" s="43">
        <f t="shared" si="70"/>
        <v>2981.9999999999995</v>
      </c>
      <c r="L382" s="32">
        <f t="shared" si="71"/>
        <v>462.00000000000006</v>
      </c>
      <c r="M382" s="48">
        <v>1276.8</v>
      </c>
      <c r="N382" s="22">
        <f t="shared" si="72"/>
        <v>2977.8</v>
      </c>
      <c r="O382" s="22"/>
      <c r="P382" s="22">
        <f t="shared" si="73"/>
        <v>2482.1999999999998</v>
      </c>
      <c r="Q382" s="22">
        <f t="shared" si="67"/>
        <v>3232.12</v>
      </c>
      <c r="R382" s="22">
        <f t="shared" si="68"/>
        <v>6421.7999999999993</v>
      </c>
      <c r="S382" s="22">
        <f t="shared" si="69"/>
        <v>38767.879999999997</v>
      </c>
      <c r="T382" s="33" t="s">
        <v>41</v>
      </c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</row>
    <row r="383" spans="1:563" s="9" customFormat="1" x14ac:dyDescent="0.25">
      <c r="A383" s="38">
        <v>377</v>
      </c>
      <c r="B383" s="19" t="s">
        <v>377</v>
      </c>
      <c r="C383" s="19" t="s">
        <v>859</v>
      </c>
      <c r="D383" s="19" t="s">
        <v>376</v>
      </c>
      <c r="E383" s="19" t="s">
        <v>91</v>
      </c>
      <c r="F383" s="20" t="s">
        <v>868</v>
      </c>
      <c r="G383" s="21">
        <v>35000</v>
      </c>
      <c r="H383" s="19">
        <v>0</v>
      </c>
      <c r="I383" s="22">
        <v>25</v>
      </c>
      <c r="J383" s="49">
        <v>1004.5</v>
      </c>
      <c r="K383" s="43">
        <f t="shared" si="70"/>
        <v>2485</v>
      </c>
      <c r="L383" s="32">
        <f t="shared" si="71"/>
        <v>385.00000000000006</v>
      </c>
      <c r="M383" s="48">
        <v>1064</v>
      </c>
      <c r="N383" s="22">
        <f t="shared" si="72"/>
        <v>2481.5</v>
      </c>
      <c r="O383" s="22"/>
      <c r="P383" s="22">
        <f t="shared" si="73"/>
        <v>2068.5</v>
      </c>
      <c r="Q383" s="22">
        <f t="shared" si="67"/>
        <v>2093.5</v>
      </c>
      <c r="R383" s="22">
        <f t="shared" si="68"/>
        <v>5351.5</v>
      </c>
      <c r="S383" s="22">
        <f t="shared" si="69"/>
        <v>32906.5</v>
      </c>
      <c r="T383" s="33" t="s">
        <v>41</v>
      </c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</row>
    <row r="384" spans="1:563" s="9" customFormat="1" x14ac:dyDescent="0.25">
      <c r="A384" s="38">
        <v>378</v>
      </c>
      <c r="B384" s="19" t="s">
        <v>378</v>
      </c>
      <c r="C384" s="19" t="s">
        <v>859</v>
      </c>
      <c r="D384" s="19" t="s">
        <v>376</v>
      </c>
      <c r="E384" s="19" t="s">
        <v>91</v>
      </c>
      <c r="F384" s="20" t="s">
        <v>868</v>
      </c>
      <c r="G384" s="21">
        <v>25000</v>
      </c>
      <c r="H384" s="19">
        <v>0</v>
      </c>
      <c r="I384" s="22">
        <v>25</v>
      </c>
      <c r="J384" s="49">
        <v>717.5</v>
      </c>
      <c r="K384" s="43">
        <f t="shared" si="70"/>
        <v>1774.9999999999998</v>
      </c>
      <c r="L384" s="32">
        <f t="shared" si="71"/>
        <v>275</v>
      </c>
      <c r="M384" s="48">
        <v>760</v>
      </c>
      <c r="N384" s="22">
        <f t="shared" si="72"/>
        <v>1772.5000000000002</v>
      </c>
      <c r="O384" s="22"/>
      <c r="P384" s="22">
        <f t="shared" si="73"/>
        <v>1477.5</v>
      </c>
      <c r="Q384" s="22">
        <f t="shared" si="67"/>
        <v>1502.5</v>
      </c>
      <c r="R384" s="22">
        <f t="shared" si="68"/>
        <v>3822.5</v>
      </c>
      <c r="S384" s="22">
        <f t="shared" si="69"/>
        <v>23497.5</v>
      </c>
      <c r="T384" s="33" t="s">
        <v>41</v>
      </c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</row>
    <row r="385" spans="1:563" s="9" customFormat="1" x14ac:dyDescent="0.25">
      <c r="A385" s="38">
        <v>379</v>
      </c>
      <c r="B385" s="19" t="s">
        <v>393</v>
      </c>
      <c r="C385" s="19" t="s">
        <v>859</v>
      </c>
      <c r="D385" s="19" t="s">
        <v>376</v>
      </c>
      <c r="E385" s="19" t="s">
        <v>111</v>
      </c>
      <c r="F385" s="20" t="s">
        <v>867</v>
      </c>
      <c r="G385" s="21">
        <v>25000</v>
      </c>
      <c r="H385" s="19">
        <v>0</v>
      </c>
      <c r="I385" s="22">
        <v>25</v>
      </c>
      <c r="J385" s="49">
        <v>717.5</v>
      </c>
      <c r="K385" s="43">
        <f t="shared" si="70"/>
        <v>1774.9999999999998</v>
      </c>
      <c r="L385" s="32">
        <f t="shared" si="71"/>
        <v>275</v>
      </c>
      <c r="M385" s="48">
        <v>760</v>
      </c>
      <c r="N385" s="22">
        <f t="shared" si="72"/>
        <v>1772.5000000000002</v>
      </c>
      <c r="O385" s="22"/>
      <c r="P385" s="22">
        <f t="shared" si="73"/>
        <v>1477.5</v>
      </c>
      <c r="Q385" s="22">
        <f t="shared" si="67"/>
        <v>1502.5</v>
      </c>
      <c r="R385" s="22">
        <f t="shared" si="68"/>
        <v>3822.5</v>
      </c>
      <c r="S385" s="22">
        <f t="shared" si="69"/>
        <v>23497.5</v>
      </c>
      <c r="T385" s="33" t="s">
        <v>41</v>
      </c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</row>
    <row r="386" spans="1:563" s="9" customFormat="1" x14ac:dyDescent="0.25">
      <c r="A386" s="38">
        <v>380</v>
      </c>
      <c r="B386" s="19" t="s">
        <v>390</v>
      </c>
      <c r="C386" s="19" t="s">
        <v>860</v>
      </c>
      <c r="D386" s="19" t="s">
        <v>376</v>
      </c>
      <c r="E386" s="19" t="s">
        <v>35</v>
      </c>
      <c r="F386" s="20" t="s">
        <v>867</v>
      </c>
      <c r="G386" s="21">
        <v>25000</v>
      </c>
      <c r="H386" s="19">
        <v>0</v>
      </c>
      <c r="I386" s="22">
        <v>25</v>
      </c>
      <c r="J386" s="49">
        <v>717.5</v>
      </c>
      <c r="K386" s="43">
        <f t="shared" si="70"/>
        <v>1774.9999999999998</v>
      </c>
      <c r="L386" s="32">
        <f t="shared" si="71"/>
        <v>275</v>
      </c>
      <c r="M386" s="48">
        <v>760</v>
      </c>
      <c r="N386" s="22">
        <f t="shared" si="72"/>
        <v>1772.5000000000002</v>
      </c>
      <c r="O386" s="22"/>
      <c r="P386" s="22">
        <f t="shared" si="73"/>
        <v>1477.5</v>
      </c>
      <c r="Q386" s="22">
        <f t="shared" si="67"/>
        <v>1502.5</v>
      </c>
      <c r="R386" s="22">
        <f t="shared" si="68"/>
        <v>3822.5</v>
      </c>
      <c r="S386" s="22">
        <f t="shared" si="69"/>
        <v>23497.5</v>
      </c>
      <c r="T386" s="33" t="s">
        <v>41</v>
      </c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</row>
    <row r="387" spans="1:563" s="9" customFormat="1" x14ac:dyDescent="0.25">
      <c r="A387" s="38">
        <v>381</v>
      </c>
      <c r="B387" s="19" t="s">
        <v>379</v>
      </c>
      <c r="C387" s="19" t="s">
        <v>860</v>
      </c>
      <c r="D387" s="19" t="s">
        <v>376</v>
      </c>
      <c r="E387" s="19" t="s">
        <v>60</v>
      </c>
      <c r="F387" s="20" t="s">
        <v>868</v>
      </c>
      <c r="G387" s="21">
        <v>18000</v>
      </c>
      <c r="H387" s="19">
        <v>0</v>
      </c>
      <c r="I387" s="22">
        <v>25</v>
      </c>
      <c r="J387" s="49">
        <v>516.6</v>
      </c>
      <c r="K387" s="43">
        <f t="shared" si="70"/>
        <v>1277.9999999999998</v>
      </c>
      <c r="L387" s="32">
        <f t="shared" si="71"/>
        <v>198.00000000000003</v>
      </c>
      <c r="M387" s="48">
        <v>547.20000000000005</v>
      </c>
      <c r="N387" s="22">
        <f t="shared" si="72"/>
        <v>1276.2</v>
      </c>
      <c r="O387" s="22"/>
      <c r="P387" s="22">
        <f t="shared" si="73"/>
        <v>1063.8000000000002</v>
      </c>
      <c r="Q387" s="22">
        <f t="shared" si="67"/>
        <v>1088.8000000000002</v>
      </c>
      <c r="R387" s="22">
        <f t="shared" si="68"/>
        <v>2752.2</v>
      </c>
      <c r="S387" s="22">
        <f t="shared" si="69"/>
        <v>16911.2</v>
      </c>
      <c r="T387" s="33" t="s">
        <v>41</v>
      </c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</row>
    <row r="388" spans="1:563" s="9" customFormat="1" x14ac:dyDescent="0.25">
      <c r="A388" s="38">
        <v>382</v>
      </c>
      <c r="B388" s="19" t="s">
        <v>827</v>
      </c>
      <c r="C388" s="19" t="s">
        <v>860</v>
      </c>
      <c r="D388" s="19" t="s">
        <v>376</v>
      </c>
      <c r="E388" s="19" t="s">
        <v>209</v>
      </c>
      <c r="F388" s="20" t="s">
        <v>863</v>
      </c>
      <c r="G388" s="21">
        <v>18000</v>
      </c>
      <c r="H388" s="19">
        <v>0</v>
      </c>
      <c r="I388" s="22">
        <v>25</v>
      </c>
      <c r="J388" s="49">
        <v>516.6</v>
      </c>
      <c r="K388" s="43">
        <f t="shared" si="70"/>
        <v>1277.9999999999998</v>
      </c>
      <c r="L388" s="32">
        <f t="shared" si="71"/>
        <v>198.00000000000003</v>
      </c>
      <c r="M388" s="56">
        <v>547.20000000000005</v>
      </c>
      <c r="N388" s="22">
        <f t="shared" si="72"/>
        <v>1276.2</v>
      </c>
      <c r="O388" s="22"/>
      <c r="P388" s="22">
        <f t="shared" si="73"/>
        <v>1063.8000000000002</v>
      </c>
      <c r="Q388" s="22">
        <f t="shared" si="67"/>
        <v>1088.8000000000002</v>
      </c>
      <c r="R388" s="22">
        <f t="shared" si="68"/>
        <v>2752.2</v>
      </c>
      <c r="S388" s="22">
        <f t="shared" si="69"/>
        <v>16911.2</v>
      </c>
      <c r="T388" s="33" t="s">
        <v>41</v>
      </c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</row>
    <row r="389" spans="1:563" s="9" customFormat="1" x14ac:dyDescent="0.25">
      <c r="A389" s="38">
        <v>383</v>
      </c>
      <c r="B389" s="19" t="s">
        <v>753</v>
      </c>
      <c r="C389" s="19" t="s">
        <v>859</v>
      </c>
      <c r="D389" s="19" t="s">
        <v>752</v>
      </c>
      <c r="E389" s="19" t="s">
        <v>35</v>
      </c>
      <c r="F389" s="20" t="s">
        <v>867</v>
      </c>
      <c r="G389" s="21">
        <v>37000</v>
      </c>
      <c r="H389" s="19">
        <v>19.25</v>
      </c>
      <c r="I389" s="22">
        <v>25</v>
      </c>
      <c r="J389" s="49">
        <v>1061.9000000000001</v>
      </c>
      <c r="K389" s="43">
        <f t="shared" si="70"/>
        <v>2626.9999999999995</v>
      </c>
      <c r="L389" s="32">
        <f t="shared" si="71"/>
        <v>407.00000000000006</v>
      </c>
      <c r="M389" s="48">
        <v>1124.8</v>
      </c>
      <c r="N389" s="22">
        <f t="shared" si="72"/>
        <v>2623.3</v>
      </c>
      <c r="O389" s="22"/>
      <c r="P389" s="22">
        <f t="shared" si="73"/>
        <v>2186.6999999999998</v>
      </c>
      <c r="Q389" s="22">
        <f t="shared" si="67"/>
        <v>2230.9499999999998</v>
      </c>
      <c r="R389" s="22">
        <f t="shared" si="68"/>
        <v>5657.2999999999993</v>
      </c>
      <c r="S389" s="22">
        <f t="shared" si="69"/>
        <v>34769.050000000003</v>
      </c>
      <c r="T389" s="33" t="s">
        <v>41</v>
      </c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</row>
    <row r="390" spans="1:563" s="9" customFormat="1" x14ac:dyDescent="0.25">
      <c r="A390" s="38">
        <v>384</v>
      </c>
      <c r="B390" s="19" t="s">
        <v>754</v>
      </c>
      <c r="C390" s="19" t="s">
        <v>860</v>
      </c>
      <c r="D390" s="19" t="s">
        <v>752</v>
      </c>
      <c r="E390" s="19" t="s">
        <v>126</v>
      </c>
      <c r="F390" s="20" t="s">
        <v>868</v>
      </c>
      <c r="G390" s="21">
        <v>155000</v>
      </c>
      <c r="H390" s="21">
        <v>23756.15</v>
      </c>
      <c r="I390" s="22">
        <v>25</v>
      </c>
      <c r="J390" s="49">
        <v>4448.5</v>
      </c>
      <c r="K390" s="43">
        <f t="shared" si="70"/>
        <v>11004.999999999998</v>
      </c>
      <c r="L390" s="32">
        <v>851.51</v>
      </c>
      <c r="M390" s="48">
        <v>4712</v>
      </c>
      <c r="N390" s="22">
        <f t="shared" si="72"/>
        <v>10989.5</v>
      </c>
      <c r="O390" s="22"/>
      <c r="P390" s="22">
        <f t="shared" si="73"/>
        <v>9160.5</v>
      </c>
      <c r="Q390" s="22">
        <f t="shared" si="67"/>
        <v>32941.65</v>
      </c>
      <c r="R390" s="22">
        <f t="shared" si="68"/>
        <v>22846.01</v>
      </c>
      <c r="S390" s="22">
        <f t="shared" si="69"/>
        <v>122058.35</v>
      </c>
      <c r="T390" s="33" t="s">
        <v>41</v>
      </c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</row>
    <row r="391" spans="1:563" s="9" customFormat="1" x14ac:dyDescent="0.25">
      <c r="A391" s="38">
        <v>385</v>
      </c>
      <c r="B391" s="19" t="s">
        <v>380</v>
      </c>
      <c r="C391" s="19" t="s">
        <v>860</v>
      </c>
      <c r="D391" s="19" t="s">
        <v>752</v>
      </c>
      <c r="E391" s="19" t="s">
        <v>828</v>
      </c>
      <c r="F391" s="20" t="s">
        <v>868</v>
      </c>
      <c r="G391" s="21">
        <v>41000</v>
      </c>
      <c r="H391" s="19">
        <v>326.47000000000003</v>
      </c>
      <c r="I391" s="22">
        <v>25</v>
      </c>
      <c r="J391" s="49">
        <v>1176.7</v>
      </c>
      <c r="K391" s="43">
        <f t="shared" si="70"/>
        <v>2910.9999999999995</v>
      </c>
      <c r="L391" s="32">
        <f t="shared" si="71"/>
        <v>451.00000000000006</v>
      </c>
      <c r="M391" s="48">
        <v>1246.4000000000001</v>
      </c>
      <c r="N391" s="22">
        <f t="shared" si="72"/>
        <v>2906.9</v>
      </c>
      <c r="O391" s="22"/>
      <c r="P391" s="22">
        <f t="shared" si="73"/>
        <v>2423.1000000000004</v>
      </c>
      <c r="Q391" s="22">
        <f t="shared" ref="Q391:Q454" si="74">+H391+I391+J391+M391+O391</f>
        <v>2774.57</v>
      </c>
      <c r="R391" s="22">
        <f t="shared" ref="R391:R454" si="75">+K391+L391+N391</f>
        <v>6268.9</v>
      </c>
      <c r="S391" s="22">
        <f t="shared" si="69"/>
        <v>38225.43</v>
      </c>
      <c r="T391" s="33" t="s">
        <v>41</v>
      </c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</row>
    <row r="392" spans="1:563" s="9" customFormat="1" x14ac:dyDescent="0.25">
      <c r="A392" s="38">
        <v>386</v>
      </c>
      <c r="B392" s="19" t="s">
        <v>382</v>
      </c>
      <c r="C392" s="19" t="s">
        <v>860</v>
      </c>
      <c r="D392" s="19" t="s">
        <v>752</v>
      </c>
      <c r="E392" s="19" t="s">
        <v>828</v>
      </c>
      <c r="F392" s="20" t="s">
        <v>868</v>
      </c>
      <c r="G392" s="21">
        <v>41000</v>
      </c>
      <c r="H392" s="19">
        <v>583.79</v>
      </c>
      <c r="I392" s="22">
        <v>25</v>
      </c>
      <c r="J392" s="49">
        <v>1176.7</v>
      </c>
      <c r="K392" s="43">
        <f t="shared" si="70"/>
        <v>2910.9999999999995</v>
      </c>
      <c r="L392" s="32">
        <f t="shared" si="71"/>
        <v>451.00000000000006</v>
      </c>
      <c r="M392" s="48">
        <v>1246.4000000000001</v>
      </c>
      <c r="N392" s="22">
        <f t="shared" si="72"/>
        <v>2906.9</v>
      </c>
      <c r="O392" s="22"/>
      <c r="P392" s="22">
        <f t="shared" si="73"/>
        <v>2423.1000000000004</v>
      </c>
      <c r="Q392" s="22">
        <f t="shared" si="74"/>
        <v>3031.8900000000003</v>
      </c>
      <c r="R392" s="22">
        <f t="shared" si="75"/>
        <v>6268.9</v>
      </c>
      <c r="S392" s="22">
        <f t="shared" si="69"/>
        <v>37968.11</v>
      </c>
      <c r="T392" s="33" t="s">
        <v>41</v>
      </c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</row>
    <row r="393" spans="1:563" s="9" customFormat="1" x14ac:dyDescent="0.25">
      <c r="A393" s="38">
        <v>387</v>
      </c>
      <c r="B393" s="19" t="s">
        <v>389</v>
      </c>
      <c r="C393" s="19" t="s">
        <v>859</v>
      </c>
      <c r="D393" s="19" t="s">
        <v>752</v>
      </c>
      <c r="E393" s="19" t="s">
        <v>828</v>
      </c>
      <c r="F393" s="20" t="s">
        <v>868</v>
      </c>
      <c r="G393" s="21">
        <v>41000</v>
      </c>
      <c r="H393" s="19">
        <v>583.79</v>
      </c>
      <c r="I393" s="22">
        <v>25</v>
      </c>
      <c r="J393" s="49">
        <v>1176.7</v>
      </c>
      <c r="K393" s="43">
        <f t="shared" si="70"/>
        <v>2910.9999999999995</v>
      </c>
      <c r="L393" s="32">
        <f t="shared" si="71"/>
        <v>451.00000000000006</v>
      </c>
      <c r="M393" s="48">
        <v>1246.4000000000001</v>
      </c>
      <c r="N393" s="22">
        <f t="shared" si="72"/>
        <v>2906.9</v>
      </c>
      <c r="O393" s="22"/>
      <c r="P393" s="22">
        <f t="shared" si="73"/>
        <v>2423.1000000000004</v>
      </c>
      <c r="Q393" s="22">
        <f t="shared" si="74"/>
        <v>3031.8900000000003</v>
      </c>
      <c r="R393" s="22">
        <f t="shared" si="75"/>
        <v>6268.9</v>
      </c>
      <c r="S393" s="22">
        <f t="shared" si="69"/>
        <v>37968.11</v>
      </c>
      <c r="T393" s="33" t="s">
        <v>41</v>
      </c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</row>
    <row r="394" spans="1:563" s="9" customFormat="1" x14ac:dyDescent="0.25">
      <c r="A394" s="38">
        <v>388</v>
      </c>
      <c r="B394" s="19" t="s">
        <v>391</v>
      </c>
      <c r="C394" s="19" t="s">
        <v>859</v>
      </c>
      <c r="D394" s="19" t="s">
        <v>752</v>
      </c>
      <c r="E394" s="19" t="s">
        <v>828</v>
      </c>
      <c r="F394" s="20" t="s">
        <v>868</v>
      </c>
      <c r="G394" s="21">
        <v>41000</v>
      </c>
      <c r="H394" s="19">
        <v>583.79</v>
      </c>
      <c r="I394" s="22">
        <v>25</v>
      </c>
      <c r="J394" s="49">
        <v>1176.7</v>
      </c>
      <c r="K394" s="43">
        <f t="shared" si="70"/>
        <v>2910.9999999999995</v>
      </c>
      <c r="L394" s="32">
        <f t="shared" si="71"/>
        <v>451.00000000000006</v>
      </c>
      <c r="M394" s="48">
        <v>1246.4000000000001</v>
      </c>
      <c r="N394" s="22">
        <f t="shared" si="72"/>
        <v>2906.9</v>
      </c>
      <c r="O394" s="22"/>
      <c r="P394" s="22">
        <f t="shared" si="73"/>
        <v>2423.1000000000004</v>
      </c>
      <c r="Q394" s="22">
        <f t="shared" si="74"/>
        <v>3031.8900000000003</v>
      </c>
      <c r="R394" s="22">
        <f t="shared" si="75"/>
        <v>6268.9</v>
      </c>
      <c r="S394" s="22">
        <f t="shared" si="69"/>
        <v>37968.11</v>
      </c>
      <c r="T394" s="33" t="s">
        <v>41</v>
      </c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</row>
    <row r="395" spans="1:563" s="9" customFormat="1" x14ac:dyDescent="0.25">
      <c r="A395" s="38">
        <v>389</v>
      </c>
      <c r="B395" s="19" t="s">
        <v>854</v>
      </c>
      <c r="C395" s="19" t="s">
        <v>860</v>
      </c>
      <c r="D395" s="19" t="s">
        <v>752</v>
      </c>
      <c r="E395" s="19" t="s">
        <v>828</v>
      </c>
      <c r="F395" s="20" t="s">
        <v>868</v>
      </c>
      <c r="G395" s="21">
        <v>41000</v>
      </c>
      <c r="H395" s="19">
        <v>583.79</v>
      </c>
      <c r="I395" s="22">
        <v>25</v>
      </c>
      <c r="J395" s="49">
        <v>1176.7</v>
      </c>
      <c r="K395" s="43">
        <f t="shared" si="70"/>
        <v>2910.9999999999995</v>
      </c>
      <c r="L395" s="32">
        <f t="shared" si="71"/>
        <v>451.00000000000006</v>
      </c>
      <c r="M395" s="48">
        <v>1246.4000000000001</v>
      </c>
      <c r="N395" s="22">
        <f t="shared" si="72"/>
        <v>2906.9</v>
      </c>
      <c r="O395" s="22"/>
      <c r="P395" s="22">
        <f t="shared" si="73"/>
        <v>2423.1000000000004</v>
      </c>
      <c r="Q395" s="22">
        <f t="shared" si="74"/>
        <v>3031.8900000000003</v>
      </c>
      <c r="R395" s="22">
        <f t="shared" si="75"/>
        <v>6268.9</v>
      </c>
      <c r="S395" s="22">
        <f t="shared" si="69"/>
        <v>37968.11</v>
      </c>
      <c r="T395" s="33" t="s">
        <v>41</v>
      </c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</row>
    <row r="396" spans="1:563" s="9" customFormat="1" x14ac:dyDescent="0.25">
      <c r="A396" s="38">
        <v>390</v>
      </c>
      <c r="B396" s="19" t="s">
        <v>400</v>
      </c>
      <c r="C396" s="19" t="s">
        <v>859</v>
      </c>
      <c r="D396" s="19" t="s">
        <v>394</v>
      </c>
      <c r="E396" s="19" t="s">
        <v>109</v>
      </c>
      <c r="F396" s="20" t="s">
        <v>868</v>
      </c>
      <c r="G396" s="21">
        <v>110000</v>
      </c>
      <c r="H396" s="21">
        <v>14457.62</v>
      </c>
      <c r="I396" s="22">
        <v>25</v>
      </c>
      <c r="J396" s="49">
        <v>3157</v>
      </c>
      <c r="K396" s="43">
        <f t="shared" si="70"/>
        <v>7809.9999999999991</v>
      </c>
      <c r="L396" s="32">
        <v>851.51</v>
      </c>
      <c r="M396" s="48">
        <v>3344</v>
      </c>
      <c r="N396" s="22">
        <f t="shared" si="72"/>
        <v>7799.0000000000009</v>
      </c>
      <c r="O396" s="22"/>
      <c r="P396" s="22">
        <f t="shared" si="73"/>
        <v>6501</v>
      </c>
      <c r="Q396" s="22">
        <f t="shared" si="74"/>
        <v>20983.620000000003</v>
      </c>
      <c r="R396" s="22">
        <f t="shared" si="75"/>
        <v>16460.509999999998</v>
      </c>
      <c r="S396" s="22">
        <f t="shared" si="69"/>
        <v>89016.38</v>
      </c>
      <c r="T396" s="33" t="s">
        <v>41</v>
      </c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</row>
    <row r="397" spans="1:563" s="9" customFormat="1" x14ac:dyDescent="0.25">
      <c r="A397" s="38">
        <v>391</v>
      </c>
      <c r="B397" s="19" t="s">
        <v>399</v>
      </c>
      <c r="C397" s="19" t="s">
        <v>860</v>
      </c>
      <c r="D397" s="19" t="s">
        <v>394</v>
      </c>
      <c r="E397" s="19" t="s">
        <v>110</v>
      </c>
      <c r="F397" s="20" t="s">
        <v>867</v>
      </c>
      <c r="G397" s="21">
        <v>42000</v>
      </c>
      <c r="H397" s="19">
        <v>724.92</v>
      </c>
      <c r="I397" s="22">
        <v>25</v>
      </c>
      <c r="J397" s="49">
        <v>1205.4000000000001</v>
      </c>
      <c r="K397" s="43">
        <f t="shared" si="70"/>
        <v>2981.9999999999995</v>
      </c>
      <c r="L397" s="32">
        <f t="shared" si="71"/>
        <v>462.00000000000006</v>
      </c>
      <c r="M397" s="48">
        <v>1276.8</v>
      </c>
      <c r="N397" s="22">
        <f t="shared" si="72"/>
        <v>2977.8</v>
      </c>
      <c r="O397" s="22"/>
      <c r="P397" s="22">
        <f t="shared" si="73"/>
        <v>2482.1999999999998</v>
      </c>
      <c r="Q397" s="22">
        <f t="shared" si="74"/>
        <v>3232.12</v>
      </c>
      <c r="R397" s="22">
        <f t="shared" si="75"/>
        <v>6421.7999999999993</v>
      </c>
      <c r="S397" s="22">
        <f t="shared" si="69"/>
        <v>38767.879999999997</v>
      </c>
      <c r="T397" s="33" t="s">
        <v>41</v>
      </c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</row>
    <row r="398" spans="1:563" s="9" customFormat="1" x14ac:dyDescent="0.25">
      <c r="A398" s="38">
        <v>392</v>
      </c>
      <c r="B398" s="19" t="s">
        <v>396</v>
      </c>
      <c r="C398" s="19" t="s">
        <v>859</v>
      </c>
      <c r="D398" s="19" t="s">
        <v>394</v>
      </c>
      <c r="E398" s="19" t="s">
        <v>180</v>
      </c>
      <c r="F398" s="20" t="s">
        <v>868</v>
      </c>
      <c r="G398" s="21">
        <v>40000</v>
      </c>
      <c r="H398" s="19">
        <v>442.65</v>
      </c>
      <c r="I398" s="22">
        <v>25</v>
      </c>
      <c r="J398" s="49">
        <v>1148</v>
      </c>
      <c r="K398" s="43">
        <f t="shared" si="70"/>
        <v>2839.9999999999995</v>
      </c>
      <c r="L398" s="32">
        <f t="shared" si="71"/>
        <v>440.00000000000006</v>
      </c>
      <c r="M398" s="48">
        <v>1216</v>
      </c>
      <c r="N398" s="22">
        <f t="shared" si="72"/>
        <v>2836</v>
      </c>
      <c r="O398" s="22"/>
      <c r="P398" s="22">
        <f t="shared" si="73"/>
        <v>2364</v>
      </c>
      <c r="Q398" s="22">
        <f t="shared" si="74"/>
        <v>2831.65</v>
      </c>
      <c r="R398" s="22">
        <f t="shared" si="75"/>
        <v>6116</v>
      </c>
      <c r="S398" s="22">
        <f t="shared" si="69"/>
        <v>37168.35</v>
      </c>
      <c r="T398" s="33" t="s">
        <v>41</v>
      </c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</row>
    <row r="399" spans="1:563" s="9" customFormat="1" x14ac:dyDescent="0.25">
      <c r="A399" s="38">
        <v>393</v>
      </c>
      <c r="B399" s="19" t="s">
        <v>395</v>
      </c>
      <c r="C399" s="19" t="s">
        <v>860</v>
      </c>
      <c r="D399" s="19" t="s">
        <v>394</v>
      </c>
      <c r="E399" s="19" t="s">
        <v>35</v>
      </c>
      <c r="F399" s="20" t="s">
        <v>868</v>
      </c>
      <c r="G399" s="21">
        <v>29400</v>
      </c>
      <c r="H399" s="19">
        <v>0</v>
      </c>
      <c r="I399" s="22">
        <v>25</v>
      </c>
      <c r="J399" s="49">
        <v>843.78</v>
      </c>
      <c r="K399" s="43">
        <f t="shared" si="70"/>
        <v>2087.3999999999996</v>
      </c>
      <c r="L399" s="32">
        <f t="shared" si="71"/>
        <v>323.40000000000003</v>
      </c>
      <c r="M399" s="48">
        <v>893.76</v>
      </c>
      <c r="N399" s="22">
        <f t="shared" si="72"/>
        <v>2084.46</v>
      </c>
      <c r="O399" s="22"/>
      <c r="P399" s="22">
        <f t="shared" si="73"/>
        <v>1737.54</v>
      </c>
      <c r="Q399" s="22">
        <f t="shared" si="74"/>
        <v>1762.54</v>
      </c>
      <c r="R399" s="22">
        <f t="shared" si="75"/>
        <v>4495.26</v>
      </c>
      <c r="S399" s="22">
        <f t="shared" si="69"/>
        <v>27637.46</v>
      </c>
      <c r="T399" s="33" t="s">
        <v>41</v>
      </c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</row>
    <row r="400" spans="1:563" s="9" customFormat="1" x14ac:dyDescent="0.25">
      <c r="A400" s="38">
        <v>394</v>
      </c>
      <c r="B400" s="19" t="s">
        <v>397</v>
      </c>
      <c r="C400" s="19" t="s">
        <v>860</v>
      </c>
      <c r="D400" s="19" t="s">
        <v>394</v>
      </c>
      <c r="E400" s="19" t="s">
        <v>35</v>
      </c>
      <c r="F400" s="20" t="s">
        <v>868</v>
      </c>
      <c r="G400" s="21">
        <v>25000</v>
      </c>
      <c r="H400" s="19">
        <v>0</v>
      </c>
      <c r="I400" s="22">
        <v>25</v>
      </c>
      <c r="J400" s="49">
        <v>717.5</v>
      </c>
      <c r="K400" s="43">
        <f t="shared" si="70"/>
        <v>1774.9999999999998</v>
      </c>
      <c r="L400" s="32">
        <f t="shared" si="71"/>
        <v>275</v>
      </c>
      <c r="M400" s="48">
        <v>760</v>
      </c>
      <c r="N400" s="22">
        <f t="shared" si="72"/>
        <v>1772.5000000000002</v>
      </c>
      <c r="O400" s="22"/>
      <c r="P400" s="22">
        <f t="shared" si="73"/>
        <v>1477.5</v>
      </c>
      <c r="Q400" s="22">
        <f t="shared" si="74"/>
        <v>1502.5</v>
      </c>
      <c r="R400" s="22">
        <f t="shared" si="75"/>
        <v>3822.5</v>
      </c>
      <c r="S400" s="22">
        <f t="shared" si="69"/>
        <v>23497.5</v>
      </c>
      <c r="T400" s="33" t="s">
        <v>41</v>
      </c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</row>
    <row r="401" spans="1:563" s="9" customFormat="1" x14ac:dyDescent="0.25">
      <c r="A401" s="38">
        <v>395</v>
      </c>
      <c r="B401" s="19" t="s">
        <v>398</v>
      </c>
      <c r="C401" s="19" t="s">
        <v>859</v>
      </c>
      <c r="D401" s="19" t="s">
        <v>394</v>
      </c>
      <c r="E401" s="19" t="s">
        <v>35</v>
      </c>
      <c r="F401" s="20" t="s">
        <v>868</v>
      </c>
      <c r="G401" s="21">
        <v>25000</v>
      </c>
      <c r="H401" s="19">
        <v>0</v>
      </c>
      <c r="I401" s="22">
        <v>25</v>
      </c>
      <c r="J401" s="49">
        <v>717.5</v>
      </c>
      <c r="K401" s="43">
        <f t="shared" si="70"/>
        <v>1774.9999999999998</v>
      </c>
      <c r="L401" s="32">
        <f t="shared" si="71"/>
        <v>275</v>
      </c>
      <c r="M401" s="48">
        <v>760</v>
      </c>
      <c r="N401" s="22">
        <f t="shared" si="72"/>
        <v>1772.5000000000002</v>
      </c>
      <c r="O401" s="22"/>
      <c r="P401" s="22">
        <f t="shared" si="73"/>
        <v>1477.5</v>
      </c>
      <c r="Q401" s="22">
        <f t="shared" si="74"/>
        <v>1502.5</v>
      </c>
      <c r="R401" s="22">
        <f t="shared" si="75"/>
        <v>3822.5</v>
      </c>
      <c r="S401" s="22">
        <f t="shared" si="69"/>
        <v>23497.5</v>
      </c>
      <c r="T401" s="33" t="s">
        <v>41</v>
      </c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</row>
    <row r="402" spans="1:563" s="9" customFormat="1" x14ac:dyDescent="0.25">
      <c r="A402" s="38">
        <v>396</v>
      </c>
      <c r="B402" s="19" t="s">
        <v>401</v>
      </c>
      <c r="C402" s="19" t="s">
        <v>859</v>
      </c>
      <c r="D402" s="19" t="s">
        <v>394</v>
      </c>
      <c r="E402" s="19" t="s">
        <v>64</v>
      </c>
      <c r="F402" s="20" t="s">
        <v>867</v>
      </c>
      <c r="G402" s="21">
        <v>25000</v>
      </c>
      <c r="H402" s="19">
        <v>0</v>
      </c>
      <c r="I402" s="22">
        <v>25</v>
      </c>
      <c r="J402" s="49">
        <v>717.5</v>
      </c>
      <c r="K402" s="43">
        <f t="shared" si="70"/>
        <v>1774.9999999999998</v>
      </c>
      <c r="L402" s="32">
        <f t="shared" si="71"/>
        <v>275</v>
      </c>
      <c r="M402" s="48">
        <v>760</v>
      </c>
      <c r="N402" s="22">
        <f t="shared" si="72"/>
        <v>1772.5000000000002</v>
      </c>
      <c r="O402" s="22"/>
      <c r="P402" s="22">
        <f t="shared" si="73"/>
        <v>1477.5</v>
      </c>
      <c r="Q402" s="22">
        <f t="shared" si="74"/>
        <v>1502.5</v>
      </c>
      <c r="R402" s="22">
        <f t="shared" si="75"/>
        <v>3822.5</v>
      </c>
      <c r="S402" s="22">
        <f t="shared" si="69"/>
        <v>23497.5</v>
      </c>
      <c r="T402" s="33" t="s">
        <v>41</v>
      </c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</row>
    <row r="403" spans="1:563" s="14" customFormat="1" x14ac:dyDescent="0.25">
      <c r="A403" s="38">
        <v>397</v>
      </c>
      <c r="B403" s="19" t="s">
        <v>123</v>
      </c>
      <c r="C403" s="19" t="s">
        <v>859</v>
      </c>
      <c r="D403" s="19" t="s">
        <v>394</v>
      </c>
      <c r="E403" s="19" t="s">
        <v>125</v>
      </c>
      <c r="F403" s="20" t="s">
        <v>867</v>
      </c>
      <c r="G403" s="21">
        <v>25000</v>
      </c>
      <c r="H403" s="19">
        <v>0</v>
      </c>
      <c r="I403" s="22">
        <v>25</v>
      </c>
      <c r="J403" s="49">
        <v>717.5</v>
      </c>
      <c r="K403" s="43">
        <f t="shared" si="70"/>
        <v>1774.9999999999998</v>
      </c>
      <c r="L403" s="32">
        <f t="shared" si="71"/>
        <v>275</v>
      </c>
      <c r="M403" s="48">
        <v>760</v>
      </c>
      <c r="N403" s="22">
        <f t="shared" si="72"/>
        <v>1772.5000000000002</v>
      </c>
      <c r="O403" s="22"/>
      <c r="P403" s="22">
        <f t="shared" si="73"/>
        <v>1477.5</v>
      </c>
      <c r="Q403" s="22">
        <f t="shared" si="74"/>
        <v>1502.5</v>
      </c>
      <c r="R403" s="22">
        <f t="shared" si="75"/>
        <v>3822.5</v>
      </c>
      <c r="S403" s="22">
        <f t="shared" si="69"/>
        <v>23497.5</v>
      </c>
      <c r="T403" s="33" t="s">
        <v>41</v>
      </c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5"/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  <c r="BI403" s="135"/>
      <c r="BJ403" s="135"/>
      <c r="BK403" s="135"/>
      <c r="BL403" s="135"/>
      <c r="BM403" s="135"/>
      <c r="BN403" s="135"/>
      <c r="BO403" s="135"/>
      <c r="BP403" s="135"/>
      <c r="BQ403" s="135"/>
      <c r="BR403" s="135"/>
      <c r="BS403" s="135"/>
      <c r="BT403" s="135"/>
      <c r="BU403" s="135"/>
      <c r="BV403" s="135"/>
      <c r="BW403" s="135"/>
      <c r="BX403" s="135"/>
      <c r="BY403" s="135"/>
      <c r="BZ403" s="135"/>
      <c r="CA403" s="135"/>
      <c r="CB403" s="135"/>
      <c r="CC403" s="135"/>
      <c r="CD403" s="135"/>
      <c r="CE403" s="135"/>
      <c r="CF403" s="135"/>
      <c r="CG403" s="135"/>
      <c r="CH403" s="135"/>
      <c r="CI403" s="135"/>
      <c r="CJ403" s="135"/>
      <c r="CK403" s="135"/>
      <c r="CL403" s="135"/>
      <c r="CM403" s="135"/>
      <c r="CN403" s="135"/>
      <c r="CO403" s="135"/>
      <c r="CP403" s="135"/>
      <c r="CQ403" s="135"/>
      <c r="CR403" s="135"/>
      <c r="CS403" s="135"/>
      <c r="CT403" s="135"/>
      <c r="CU403" s="135"/>
      <c r="CV403" s="135"/>
      <c r="CW403" s="135"/>
      <c r="CX403" s="135"/>
      <c r="CY403" s="135"/>
      <c r="CZ403" s="135"/>
      <c r="DA403" s="135"/>
      <c r="DB403" s="135"/>
      <c r="DC403" s="135"/>
      <c r="DD403" s="135"/>
      <c r="DE403" s="135"/>
      <c r="DF403" s="135"/>
      <c r="DG403" s="135"/>
      <c r="DH403" s="135"/>
      <c r="DI403" s="135"/>
      <c r="DJ403" s="135"/>
      <c r="DK403" s="135"/>
      <c r="DL403" s="135"/>
      <c r="DM403" s="135"/>
      <c r="DN403" s="135"/>
      <c r="DO403" s="135"/>
      <c r="DP403" s="135"/>
      <c r="DQ403" s="135"/>
      <c r="DR403" s="135"/>
      <c r="DS403" s="135"/>
      <c r="DT403" s="135"/>
      <c r="DU403" s="135"/>
      <c r="DV403" s="135"/>
      <c r="DW403" s="135"/>
      <c r="DX403" s="135"/>
      <c r="DY403" s="135"/>
      <c r="DZ403" s="135"/>
      <c r="EA403" s="135"/>
      <c r="EB403" s="135"/>
      <c r="EC403" s="135"/>
      <c r="ED403" s="135"/>
      <c r="EE403" s="135"/>
      <c r="EF403" s="135"/>
      <c r="EG403" s="135"/>
      <c r="EH403" s="135"/>
      <c r="EI403" s="135"/>
      <c r="EJ403" s="135"/>
      <c r="EK403" s="135"/>
      <c r="EL403" s="135"/>
      <c r="EM403" s="135"/>
      <c r="EN403" s="135"/>
      <c r="EO403" s="135"/>
      <c r="EP403" s="135"/>
      <c r="EQ403" s="135"/>
      <c r="ER403" s="135"/>
      <c r="ES403" s="135"/>
      <c r="ET403" s="135"/>
      <c r="EU403" s="135"/>
      <c r="EV403" s="135"/>
      <c r="EW403" s="135"/>
      <c r="EX403" s="135"/>
      <c r="EY403" s="135"/>
      <c r="EZ403" s="135"/>
      <c r="FA403" s="135"/>
      <c r="FB403" s="135"/>
      <c r="FC403" s="135"/>
      <c r="FD403" s="135"/>
      <c r="FE403" s="135"/>
      <c r="FF403" s="135"/>
      <c r="FG403" s="135"/>
      <c r="FH403" s="135"/>
      <c r="FI403" s="135"/>
      <c r="FJ403" s="135"/>
      <c r="FK403" s="135"/>
      <c r="FL403" s="135"/>
      <c r="FM403" s="135"/>
      <c r="FN403" s="135"/>
      <c r="FO403" s="135"/>
      <c r="FP403" s="135"/>
      <c r="FQ403" s="135"/>
      <c r="FR403" s="135"/>
      <c r="FS403" s="135"/>
      <c r="FT403" s="135"/>
      <c r="FU403" s="135"/>
      <c r="FV403" s="135"/>
      <c r="FW403" s="135"/>
      <c r="FX403" s="135"/>
      <c r="FY403" s="135"/>
      <c r="FZ403" s="135"/>
      <c r="GA403" s="135"/>
      <c r="GB403" s="135"/>
      <c r="GC403" s="135"/>
      <c r="GD403" s="135"/>
      <c r="GE403" s="135"/>
      <c r="GF403" s="135"/>
      <c r="GG403" s="135"/>
      <c r="GH403" s="135"/>
      <c r="GI403" s="135"/>
      <c r="GJ403" s="135"/>
      <c r="GK403" s="135"/>
      <c r="GL403" s="135"/>
      <c r="GM403" s="135"/>
      <c r="GN403" s="135"/>
      <c r="GO403" s="135"/>
      <c r="GP403" s="135"/>
      <c r="GQ403" s="135"/>
      <c r="GR403" s="135"/>
      <c r="GS403" s="135"/>
      <c r="GT403" s="135"/>
      <c r="GU403" s="135"/>
      <c r="GV403" s="135"/>
      <c r="GW403" s="135"/>
      <c r="GX403" s="135"/>
      <c r="GY403" s="135"/>
      <c r="GZ403" s="135"/>
      <c r="HA403" s="135"/>
      <c r="HB403" s="135"/>
      <c r="HC403" s="135"/>
      <c r="HD403" s="135"/>
      <c r="HE403" s="135"/>
      <c r="HF403" s="135"/>
      <c r="HG403" s="135"/>
      <c r="HH403" s="135"/>
      <c r="HI403" s="135"/>
      <c r="HJ403" s="135"/>
      <c r="HK403" s="135"/>
      <c r="HL403" s="135"/>
      <c r="HM403" s="135"/>
      <c r="HN403" s="135"/>
      <c r="HO403" s="135"/>
      <c r="HP403" s="135"/>
      <c r="HQ403" s="135"/>
      <c r="HR403" s="135"/>
      <c r="HS403" s="135"/>
      <c r="HT403" s="135"/>
      <c r="HU403" s="135"/>
      <c r="HV403" s="135"/>
      <c r="HW403" s="135"/>
      <c r="HX403" s="135"/>
      <c r="HY403" s="135"/>
      <c r="HZ403" s="135"/>
      <c r="IA403" s="135"/>
      <c r="IB403" s="135"/>
      <c r="IC403" s="135"/>
      <c r="ID403" s="135"/>
      <c r="IE403" s="135"/>
      <c r="IF403" s="135"/>
      <c r="IG403" s="135"/>
      <c r="IH403" s="135"/>
      <c r="II403" s="135"/>
      <c r="IJ403" s="135"/>
      <c r="IK403" s="135"/>
      <c r="IL403" s="135"/>
      <c r="IM403" s="135"/>
      <c r="IN403" s="135"/>
      <c r="IO403" s="135"/>
      <c r="IP403" s="135"/>
      <c r="IQ403" s="135"/>
      <c r="IR403" s="135"/>
      <c r="IS403" s="135"/>
      <c r="IT403" s="135"/>
      <c r="IU403" s="135"/>
      <c r="IV403" s="135"/>
      <c r="IW403" s="135"/>
      <c r="IX403" s="135"/>
      <c r="IY403" s="135"/>
      <c r="IZ403" s="135"/>
      <c r="JA403" s="135"/>
      <c r="JB403" s="135"/>
      <c r="JC403" s="135"/>
      <c r="JD403" s="135"/>
      <c r="JE403" s="135"/>
      <c r="JF403" s="135"/>
      <c r="JG403" s="135"/>
      <c r="JH403" s="135"/>
      <c r="JI403" s="135"/>
      <c r="JJ403" s="135"/>
      <c r="JK403" s="135"/>
      <c r="JL403" s="135"/>
      <c r="JM403" s="135"/>
      <c r="JN403" s="135"/>
      <c r="JO403" s="135"/>
      <c r="JP403" s="135"/>
      <c r="JQ403" s="135"/>
      <c r="JR403" s="135"/>
      <c r="JS403" s="135"/>
      <c r="JT403" s="135"/>
      <c r="JU403" s="135"/>
      <c r="JV403" s="135"/>
      <c r="JW403" s="135"/>
      <c r="JX403" s="135"/>
      <c r="JY403" s="135"/>
      <c r="JZ403" s="135"/>
      <c r="KA403" s="135"/>
      <c r="KB403" s="135"/>
      <c r="KC403" s="135"/>
      <c r="KD403" s="135"/>
      <c r="KE403" s="135"/>
      <c r="KF403" s="135"/>
      <c r="KG403" s="135"/>
      <c r="KH403" s="135"/>
      <c r="KI403" s="135"/>
      <c r="KJ403" s="135"/>
      <c r="KK403" s="135"/>
      <c r="KL403" s="135"/>
      <c r="KM403" s="135"/>
      <c r="KN403" s="135"/>
      <c r="KO403" s="135"/>
      <c r="KP403" s="135"/>
      <c r="KQ403" s="135"/>
      <c r="KR403" s="135"/>
      <c r="KS403" s="135"/>
      <c r="KT403" s="135"/>
      <c r="KU403" s="135"/>
      <c r="KV403" s="135"/>
      <c r="KW403" s="135"/>
      <c r="KX403" s="135"/>
      <c r="KY403" s="135"/>
      <c r="KZ403" s="135"/>
      <c r="LA403" s="135"/>
      <c r="LB403" s="135"/>
      <c r="LC403" s="135"/>
      <c r="LD403" s="135"/>
      <c r="LE403" s="135"/>
      <c r="LF403" s="135"/>
      <c r="LG403" s="135"/>
      <c r="LH403" s="135"/>
      <c r="LI403" s="135"/>
      <c r="LJ403" s="135"/>
      <c r="LK403" s="135"/>
      <c r="LL403" s="135"/>
      <c r="LM403" s="135"/>
      <c r="LN403" s="135"/>
      <c r="LO403" s="135"/>
      <c r="LP403" s="135"/>
      <c r="LQ403" s="135"/>
      <c r="LR403" s="135"/>
      <c r="LS403" s="135"/>
      <c r="LT403" s="135"/>
      <c r="LU403" s="135"/>
      <c r="LV403" s="135"/>
      <c r="LW403" s="135"/>
      <c r="LX403" s="135"/>
      <c r="LY403" s="135"/>
      <c r="LZ403" s="135"/>
      <c r="MA403" s="135"/>
      <c r="MB403" s="135"/>
      <c r="MC403" s="135"/>
      <c r="MD403" s="135"/>
      <c r="ME403" s="135"/>
      <c r="MF403" s="135"/>
      <c r="MG403" s="135"/>
      <c r="MH403" s="135"/>
      <c r="MI403" s="135"/>
      <c r="MJ403" s="135"/>
      <c r="MK403" s="135"/>
      <c r="ML403" s="135"/>
      <c r="MM403" s="135"/>
      <c r="MN403" s="135"/>
      <c r="MO403" s="135"/>
      <c r="MP403" s="135"/>
      <c r="MQ403" s="135"/>
      <c r="MR403" s="135"/>
      <c r="MS403" s="135"/>
      <c r="MT403" s="135"/>
      <c r="MU403" s="135"/>
      <c r="MV403" s="135"/>
      <c r="MW403" s="135"/>
      <c r="MX403" s="135"/>
      <c r="MY403" s="135"/>
      <c r="MZ403" s="135"/>
      <c r="NA403" s="135"/>
      <c r="NB403" s="135"/>
      <c r="NC403" s="135"/>
      <c r="ND403" s="135"/>
      <c r="NE403" s="135"/>
      <c r="NF403" s="135"/>
      <c r="NG403" s="135"/>
      <c r="NH403" s="135"/>
      <c r="NI403" s="135"/>
      <c r="NJ403" s="135"/>
      <c r="NK403" s="135"/>
      <c r="NL403" s="135"/>
      <c r="NM403" s="135"/>
      <c r="NN403" s="135"/>
      <c r="NO403" s="135"/>
      <c r="NP403" s="135"/>
      <c r="NQ403" s="135"/>
      <c r="NR403" s="135"/>
      <c r="NS403" s="135"/>
      <c r="NT403" s="135"/>
      <c r="NU403" s="135"/>
      <c r="NV403" s="135"/>
      <c r="NW403" s="135"/>
      <c r="NX403" s="135"/>
      <c r="NY403" s="135"/>
      <c r="NZ403" s="135"/>
      <c r="OA403" s="135"/>
      <c r="OB403" s="135"/>
      <c r="OC403" s="135"/>
      <c r="OD403" s="135"/>
      <c r="OE403" s="135"/>
      <c r="OF403" s="135"/>
      <c r="OG403" s="135"/>
      <c r="OH403" s="135"/>
      <c r="OI403" s="135"/>
      <c r="OJ403" s="135"/>
      <c r="OK403" s="135"/>
      <c r="OL403" s="135"/>
      <c r="OM403" s="135"/>
      <c r="ON403" s="135"/>
      <c r="OO403" s="135"/>
      <c r="OP403" s="135"/>
      <c r="OQ403" s="135"/>
      <c r="OR403" s="135"/>
      <c r="OS403" s="135"/>
      <c r="OT403" s="135"/>
      <c r="OU403" s="135"/>
      <c r="OV403" s="135"/>
      <c r="OW403" s="135"/>
      <c r="OX403" s="135"/>
      <c r="OY403" s="135"/>
      <c r="OZ403" s="135"/>
      <c r="PA403" s="135"/>
      <c r="PB403" s="135"/>
      <c r="PC403" s="135"/>
      <c r="PD403" s="135"/>
      <c r="PE403" s="135"/>
      <c r="PF403" s="135"/>
      <c r="PG403" s="135"/>
      <c r="PH403" s="135"/>
      <c r="PI403" s="135"/>
      <c r="PJ403" s="135"/>
      <c r="PK403" s="135"/>
      <c r="PL403" s="135"/>
      <c r="PM403" s="135"/>
      <c r="PN403" s="135"/>
      <c r="PO403" s="135"/>
      <c r="PP403" s="135"/>
      <c r="PQ403" s="135"/>
      <c r="PR403" s="135"/>
      <c r="PS403" s="135"/>
      <c r="PT403" s="135"/>
      <c r="PU403" s="135"/>
      <c r="PV403" s="135"/>
      <c r="PW403" s="135"/>
      <c r="PX403" s="135"/>
      <c r="PY403" s="135"/>
      <c r="PZ403" s="135"/>
      <c r="QA403" s="135"/>
      <c r="QB403" s="135"/>
      <c r="QC403" s="135"/>
      <c r="QD403" s="135"/>
      <c r="QE403" s="135"/>
      <c r="QF403" s="135"/>
      <c r="QG403" s="135"/>
      <c r="QH403" s="135"/>
      <c r="QI403" s="135"/>
      <c r="QJ403" s="135"/>
      <c r="QK403" s="135"/>
      <c r="QL403" s="135"/>
      <c r="QM403" s="135"/>
      <c r="QN403" s="135"/>
      <c r="QO403" s="135"/>
      <c r="QP403" s="135"/>
      <c r="QQ403" s="135"/>
      <c r="QR403" s="135"/>
      <c r="QS403" s="135"/>
      <c r="QT403" s="135"/>
      <c r="QU403" s="135"/>
      <c r="QV403" s="135"/>
      <c r="QW403" s="135"/>
      <c r="QX403" s="135"/>
      <c r="QY403" s="135"/>
      <c r="QZ403" s="135"/>
      <c r="RA403" s="135"/>
      <c r="RB403" s="135"/>
      <c r="RC403" s="135"/>
      <c r="RD403" s="135"/>
      <c r="RE403" s="135"/>
      <c r="RF403" s="135"/>
      <c r="RG403" s="135"/>
      <c r="RH403" s="135"/>
      <c r="RI403" s="135"/>
      <c r="RJ403" s="135"/>
      <c r="RK403" s="135"/>
      <c r="RL403" s="135"/>
      <c r="RM403" s="135"/>
      <c r="RN403" s="135"/>
      <c r="RO403" s="135"/>
      <c r="RP403" s="135"/>
      <c r="RQ403" s="135"/>
      <c r="RR403" s="135"/>
      <c r="RS403" s="135"/>
      <c r="RT403" s="135"/>
      <c r="RU403" s="135"/>
      <c r="RV403" s="135"/>
      <c r="RW403" s="135"/>
      <c r="RX403" s="135"/>
      <c r="RY403" s="135"/>
      <c r="RZ403" s="135"/>
      <c r="SA403" s="135"/>
      <c r="SB403" s="135"/>
      <c r="SC403" s="135"/>
      <c r="SD403" s="135"/>
      <c r="SE403" s="135"/>
      <c r="SF403" s="135"/>
      <c r="SG403" s="135"/>
      <c r="SH403" s="135"/>
      <c r="SI403" s="135"/>
      <c r="SJ403" s="135"/>
      <c r="SK403" s="135"/>
      <c r="SL403" s="135"/>
      <c r="SM403" s="135"/>
      <c r="SN403" s="135"/>
      <c r="SO403" s="135"/>
      <c r="SP403" s="135"/>
      <c r="SQ403" s="135"/>
      <c r="SR403" s="135"/>
      <c r="SS403" s="135"/>
      <c r="ST403" s="135"/>
      <c r="SU403" s="135"/>
      <c r="SV403" s="135"/>
      <c r="SW403" s="135"/>
      <c r="SX403" s="135"/>
      <c r="SY403" s="135"/>
      <c r="SZ403" s="135"/>
      <c r="TA403" s="135"/>
      <c r="TB403" s="135"/>
      <c r="TC403" s="135"/>
      <c r="TD403" s="135"/>
      <c r="TE403" s="135"/>
      <c r="TF403" s="135"/>
      <c r="TG403" s="135"/>
      <c r="TH403" s="135"/>
      <c r="TI403" s="135"/>
      <c r="TJ403" s="135"/>
      <c r="TK403" s="135"/>
      <c r="TL403" s="135"/>
      <c r="TM403" s="135"/>
      <c r="TN403" s="135"/>
      <c r="TO403" s="135"/>
      <c r="TP403" s="135"/>
      <c r="TQ403" s="135"/>
      <c r="TR403" s="135"/>
      <c r="TS403" s="135"/>
      <c r="TT403" s="135"/>
      <c r="TU403" s="135"/>
      <c r="TV403" s="135"/>
      <c r="TW403" s="135"/>
      <c r="TX403" s="135"/>
      <c r="TY403" s="135"/>
      <c r="TZ403" s="135"/>
      <c r="UA403" s="135"/>
      <c r="UB403" s="135"/>
      <c r="UC403" s="135"/>
      <c r="UD403" s="135"/>
      <c r="UE403" s="135"/>
      <c r="UF403" s="135"/>
      <c r="UG403" s="135"/>
      <c r="UH403" s="135"/>
      <c r="UI403" s="135"/>
      <c r="UJ403" s="135"/>
      <c r="UK403" s="135"/>
      <c r="UL403" s="135"/>
      <c r="UM403" s="135"/>
      <c r="UN403" s="135"/>
      <c r="UO403" s="135"/>
      <c r="UP403" s="135"/>
      <c r="UQ403" s="135"/>
    </row>
    <row r="404" spans="1:563" s="9" customFormat="1" x14ac:dyDescent="0.25">
      <c r="A404" s="38">
        <v>398</v>
      </c>
      <c r="B404" s="19" t="s">
        <v>122</v>
      </c>
      <c r="C404" s="19" t="s">
        <v>859</v>
      </c>
      <c r="D404" s="19" t="s">
        <v>394</v>
      </c>
      <c r="E404" s="19" t="s">
        <v>125</v>
      </c>
      <c r="F404" s="20" t="s">
        <v>867</v>
      </c>
      <c r="G404" s="21">
        <v>25000</v>
      </c>
      <c r="H404" s="19">
        <v>0</v>
      </c>
      <c r="I404" s="22">
        <v>25</v>
      </c>
      <c r="J404" s="49">
        <v>717.5</v>
      </c>
      <c r="K404" s="43">
        <f t="shared" si="70"/>
        <v>1774.9999999999998</v>
      </c>
      <c r="L404" s="32">
        <f t="shared" si="71"/>
        <v>275</v>
      </c>
      <c r="M404" s="48">
        <v>760</v>
      </c>
      <c r="N404" s="22">
        <f t="shared" si="72"/>
        <v>1772.5000000000002</v>
      </c>
      <c r="O404" s="22"/>
      <c r="P404" s="22">
        <f t="shared" si="73"/>
        <v>1477.5</v>
      </c>
      <c r="Q404" s="22">
        <f t="shared" si="74"/>
        <v>1502.5</v>
      </c>
      <c r="R404" s="22">
        <f t="shared" si="75"/>
        <v>3822.5</v>
      </c>
      <c r="S404" s="22">
        <f t="shared" si="69"/>
        <v>23497.5</v>
      </c>
      <c r="T404" s="33" t="s">
        <v>41</v>
      </c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  <c r="MY404"/>
      <c r="MZ404"/>
      <c r="NA404"/>
      <c r="NB404"/>
      <c r="NC404"/>
      <c r="ND404"/>
      <c r="NE404"/>
      <c r="NF404"/>
      <c r="NG404"/>
      <c r="NH404"/>
      <c r="NI404"/>
      <c r="NJ404"/>
      <c r="NK404"/>
      <c r="NL404"/>
      <c r="NM404"/>
      <c r="NN404"/>
      <c r="NO404"/>
      <c r="NP404"/>
      <c r="NQ404"/>
      <c r="NR404"/>
      <c r="NS404"/>
      <c r="NT404"/>
      <c r="NU404"/>
      <c r="NV404"/>
      <c r="NW404"/>
      <c r="NX404"/>
      <c r="NY404"/>
      <c r="NZ404"/>
      <c r="OA404"/>
      <c r="OB404"/>
      <c r="OC404"/>
      <c r="OD404"/>
      <c r="OE404"/>
      <c r="OF404"/>
      <c r="OG404"/>
      <c r="OH404"/>
      <c r="OI404"/>
      <c r="OJ404"/>
      <c r="OK404"/>
      <c r="OL404"/>
      <c r="OM404"/>
      <c r="ON404"/>
      <c r="OO404"/>
      <c r="OP404"/>
      <c r="OQ404"/>
      <c r="OR404"/>
      <c r="OS404"/>
      <c r="OT404"/>
      <c r="OU404"/>
      <c r="OV404"/>
      <c r="OW404"/>
      <c r="OX404"/>
      <c r="OY404"/>
      <c r="OZ404"/>
      <c r="PA404"/>
      <c r="PB404"/>
      <c r="PC404"/>
      <c r="PD404"/>
      <c r="PE404"/>
      <c r="PF404"/>
      <c r="PG404"/>
      <c r="PH404"/>
      <c r="PI404"/>
      <c r="PJ404"/>
      <c r="PK404"/>
      <c r="PL404"/>
      <c r="PM404"/>
      <c r="PN404"/>
      <c r="PO404"/>
      <c r="PP404"/>
      <c r="PQ404"/>
      <c r="PR404"/>
      <c r="PS404"/>
      <c r="PT404"/>
      <c r="PU404"/>
      <c r="PV404"/>
      <c r="PW404"/>
      <c r="PX404"/>
      <c r="PY404"/>
      <c r="PZ404"/>
      <c r="QA404"/>
      <c r="QB404"/>
      <c r="QC404"/>
      <c r="QD404"/>
      <c r="QE404"/>
      <c r="QF404"/>
      <c r="QG404"/>
      <c r="QH404"/>
      <c r="QI404"/>
      <c r="QJ404"/>
      <c r="QK404"/>
      <c r="QL404"/>
      <c r="QM404"/>
      <c r="QN404"/>
      <c r="QO404"/>
      <c r="QP404"/>
      <c r="QQ404"/>
      <c r="QR404"/>
      <c r="QS404"/>
      <c r="QT404"/>
      <c r="QU404"/>
      <c r="QV404"/>
      <c r="QW404"/>
      <c r="QX404"/>
      <c r="QY404"/>
      <c r="QZ404"/>
      <c r="RA404"/>
      <c r="RB404"/>
      <c r="RC404"/>
      <c r="RD404"/>
      <c r="RE404"/>
      <c r="RF404"/>
      <c r="RG404"/>
      <c r="RH404"/>
      <c r="RI404"/>
      <c r="RJ404"/>
      <c r="RK404"/>
      <c r="RL404"/>
      <c r="RM404"/>
      <c r="RN404"/>
      <c r="RO404"/>
      <c r="RP404"/>
      <c r="RQ404"/>
      <c r="RR404"/>
      <c r="RS404"/>
      <c r="RT404"/>
      <c r="RU404"/>
      <c r="RV404"/>
      <c r="RW404"/>
      <c r="RX404"/>
      <c r="RY404"/>
      <c r="RZ404"/>
      <c r="SA404"/>
      <c r="SB404"/>
      <c r="SC404"/>
      <c r="SD404"/>
      <c r="SE404"/>
      <c r="SF404"/>
      <c r="SG404"/>
      <c r="SH404"/>
      <c r="SI404"/>
      <c r="SJ404"/>
      <c r="SK404"/>
      <c r="SL404"/>
      <c r="SM404"/>
      <c r="SN404"/>
      <c r="SO404"/>
      <c r="SP404"/>
      <c r="SQ404"/>
      <c r="SR404"/>
      <c r="SS404"/>
      <c r="ST404"/>
      <c r="SU404"/>
      <c r="SV404"/>
      <c r="SW404"/>
      <c r="SX404"/>
      <c r="SY404"/>
      <c r="SZ404"/>
      <c r="TA404"/>
      <c r="TB404"/>
      <c r="TC404"/>
      <c r="TD404"/>
      <c r="TE404"/>
      <c r="TF404"/>
      <c r="TG404"/>
      <c r="TH404"/>
      <c r="TI404"/>
      <c r="TJ404"/>
      <c r="TK404"/>
      <c r="TL404"/>
      <c r="TM404"/>
      <c r="TN404"/>
      <c r="TO404"/>
      <c r="TP404"/>
      <c r="TQ404"/>
      <c r="TR404"/>
      <c r="TS404"/>
      <c r="TT404"/>
      <c r="TU404"/>
      <c r="TV404"/>
      <c r="TW404"/>
      <c r="TX404"/>
      <c r="TY404"/>
      <c r="TZ404"/>
      <c r="UA404"/>
      <c r="UB404"/>
      <c r="UC404"/>
      <c r="UD404"/>
      <c r="UE404"/>
      <c r="UF404"/>
      <c r="UG404"/>
      <c r="UH404"/>
      <c r="UI404"/>
      <c r="UJ404"/>
      <c r="UK404"/>
      <c r="UL404"/>
      <c r="UM404"/>
      <c r="UN404"/>
      <c r="UO404"/>
      <c r="UP404"/>
      <c r="UQ404"/>
    </row>
    <row r="405" spans="1:563" s="9" customFormat="1" x14ac:dyDescent="0.25">
      <c r="A405" s="38">
        <v>399</v>
      </c>
      <c r="B405" s="19" t="s">
        <v>578</v>
      </c>
      <c r="C405" s="19" t="s">
        <v>860</v>
      </c>
      <c r="D405" s="19" t="s">
        <v>467</v>
      </c>
      <c r="E405" s="19" t="s">
        <v>790</v>
      </c>
      <c r="F405" s="20" t="s">
        <v>868</v>
      </c>
      <c r="G405" s="21">
        <v>85000</v>
      </c>
      <c r="H405" s="21">
        <v>8576.99</v>
      </c>
      <c r="I405" s="22">
        <v>25</v>
      </c>
      <c r="J405" s="49">
        <v>2439.5</v>
      </c>
      <c r="K405" s="43">
        <f t="shared" si="70"/>
        <v>6034.9999999999991</v>
      </c>
      <c r="L405" s="32">
        <v>851.51</v>
      </c>
      <c r="M405" s="48">
        <v>2584</v>
      </c>
      <c r="N405" s="22">
        <f t="shared" si="72"/>
        <v>6026.5</v>
      </c>
      <c r="O405" s="22"/>
      <c r="P405" s="22">
        <f t="shared" si="73"/>
        <v>5023.5</v>
      </c>
      <c r="Q405" s="22">
        <f t="shared" si="74"/>
        <v>13625.49</v>
      </c>
      <c r="R405" s="22">
        <f t="shared" si="75"/>
        <v>12913.009999999998</v>
      </c>
      <c r="S405" s="22">
        <f t="shared" si="69"/>
        <v>71374.509999999995</v>
      </c>
      <c r="T405" s="33" t="s">
        <v>41</v>
      </c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  <c r="MY405"/>
      <c r="MZ405"/>
      <c r="NA405"/>
      <c r="NB405"/>
      <c r="NC405"/>
      <c r="ND405"/>
      <c r="NE405"/>
      <c r="NF405"/>
      <c r="NG405"/>
      <c r="NH405"/>
      <c r="NI405"/>
      <c r="NJ405"/>
      <c r="NK405"/>
      <c r="NL405"/>
      <c r="NM405"/>
      <c r="NN405"/>
      <c r="NO405"/>
      <c r="NP405"/>
      <c r="NQ405"/>
      <c r="NR405"/>
      <c r="NS405"/>
      <c r="NT405"/>
      <c r="NU405"/>
      <c r="NV405"/>
      <c r="NW405"/>
      <c r="NX405"/>
      <c r="NY405"/>
      <c r="NZ405"/>
      <c r="OA405"/>
      <c r="OB405"/>
      <c r="OC405"/>
      <c r="OD405"/>
      <c r="OE405"/>
      <c r="OF405"/>
      <c r="OG405"/>
      <c r="OH405"/>
      <c r="OI405"/>
      <c r="OJ405"/>
      <c r="OK405"/>
      <c r="OL405"/>
      <c r="OM405"/>
      <c r="ON405"/>
      <c r="OO405"/>
      <c r="OP405"/>
      <c r="OQ405"/>
      <c r="OR405"/>
      <c r="OS405"/>
      <c r="OT405"/>
      <c r="OU405"/>
      <c r="OV405"/>
      <c r="OW405"/>
      <c r="OX405"/>
      <c r="OY405"/>
      <c r="OZ405"/>
      <c r="PA405"/>
      <c r="PB405"/>
      <c r="PC405"/>
      <c r="PD405"/>
      <c r="PE405"/>
      <c r="PF405"/>
      <c r="PG405"/>
      <c r="PH405"/>
      <c r="PI405"/>
      <c r="PJ405"/>
      <c r="PK405"/>
      <c r="PL405"/>
      <c r="PM405"/>
      <c r="PN405"/>
      <c r="PO405"/>
      <c r="PP405"/>
      <c r="PQ405"/>
      <c r="PR405"/>
      <c r="PS405"/>
      <c r="PT405"/>
      <c r="PU405"/>
      <c r="PV405"/>
      <c r="PW405"/>
      <c r="PX405"/>
      <c r="PY405"/>
      <c r="PZ405"/>
      <c r="QA405"/>
      <c r="QB405"/>
      <c r="QC405"/>
      <c r="QD405"/>
      <c r="QE405"/>
      <c r="QF405"/>
      <c r="QG405"/>
      <c r="QH405"/>
      <c r="QI405"/>
      <c r="QJ405"/>
      <c r="QK405"/>
      <c r="QL405"/>
      <c r="QM405"/>
      <c r="QN405"/>
      <c r="QO405"/>
      <c r="QP405"/>
      <c r="QQ405"/>
      <c r="QR405"/>
      <c r="QS405"/>
      <c r="QT405"/>
      <c r="QU405"/>
      <c r="QV405"/>
      <c r="QW405"/>
      <c r="QX405"/>
      <c r="QY405"/>
      <c r="QZ405"/>
      <c r="RA405"/>
      <c r="RB405"/>
      <c r="RC405"/>
      <c r="RD405"/>
      <c r="RE405"/>
      <c r="RF405"/>
      <c r="RG405"/>
      <c r="RH405"/>
      <c r="RI405"/>
      <c r="RJ405"/>
      <c r="RK405"/>
      <c r="RL405"/>
      <c r="RM405"/>
      <c r="RN405"/>
      <c r="RO405"/>
      <c r="RP405"/>
      <c r="RQ405"/>
      <c r="RR405"/>
      <c r="RS405"/>
      <c r="RT405"/>
      <c r="RU405"/>
      <c r="RV405"/>
      <c r="RW405"/>
      <c r="RX405"/>
      <c r="RY405"/>
      <c r="RZ405"/>
      <c r="SA405"/>
      <c r="SB405"/>
      <c r="SC405"/>
      <c r="SD405"/>
      <c r="SE405"/>
      <c r="SF405"/>
      <c r="SG405"/>
      <c r="SH405"/>
      <c r="SI405"/>
      <c r="SJ405"/>
      <c r="SK405"/>
      <c r="SL405"/>
      <c r="SM405"/>
      <c r="SN405"/>
      <c r="SO405"/>
      <c r="SP405"/>
      <c r="SQ405"/>
      <c r="SR405"/>
      <c r="SS405"/>
      <c r="ST405"/>
      <c r="SU405"/>
      <c r="SV405"/>
      <c r="SW405"/>
      <c r="SX405"/>
      <c r="SY405"/>
      <c r="SZ405"/>
      <c r="TA405"/>
      <c r="TB405"/>
      <c r="TC405"/>
      <c r="TD405"/>
      <c r="TE405"/>
      <c r="TF405"/>
      <c r="TG405"/>
      <c r="TH405"/>
      <c r="TI405"/>
      <c r="TJ405"/>
      <c r="TK405"/>
      <c r="TL405"/>
      <c r="TM405"/>
      <c r="TN405"/>
      <c r="TO405"/>
      <c r="TP405"/>
      <c r="TQ405"/>
      <c r="TR405"/>
      <c r="TS405"/>
      <c r="TT405"/>
      <c r="TU405"/>
      <c r="TV405"/>
      <c r="TW405"/>
      <c r="TX405"/>
      <c r="TY405"/>
      <c r="TZ405"/>
      <c r="UA405"/>
      <c r="UB405"/>
      <c r="UC405"/>
      <c r="UD405"/>
      <c r="UE405"/>
      <c r="UF405"/>
      <c r="UG405"/>
      <c r="UH405"/>
      <c r="UI405"/>
      <c r="UJ405"/>
      <c r="UK405"/>
      <c r="UL405"/>
      <c r="UM405"/>
      <c r="UN405"/>
      <c r="UO405"/>
      <c r="UP405"/>
      <c r="UQ405"/>
    </row>
    <row r="406" spans="1:563" s="9" customFormat="1" x14ac:dyDescent="0.25">
      <c r="A406" s="38">
        <v>400</v>
      </c>
      <c r="B406" s="19" t="s">
        <v>473</v>
      </c>
      <c r="C406" s="19" t="s">
        <v>860</v>
      </c>
      <c r="D406" s="19" t="s">
        <v>467</v>
      </c>
      <c r="E406" s="19" t="s">
        <v>793</v>
      </c>
      <c r="F406" s="20" t="s">
        <v>868</v>
      </c>
      <c r="G406" s="21">
        <v>75000</v>
      </c>
      <c r="H406" s="21">
        <v>6309.38</v>
      </c>
      <c r="I406" s="22">
        <v>25</v>
      </c>
      <c r="J406" s="49">
        <v>2152.5</v>
      </c>
      <c r="K406" s="43">
        <f t="shared" si="70"/>
        <v>5324.9999999999991</v>
      </c>
      <c r="L406" s="32">
        <f t="shared" si="71"/>
        <v>825.00000000000011</v>
      </c>
      <c r="M406" s="48">
        <v>2280</v>
      </c>
      <c r="N406" s="22">
        <f t="shared" si="72"/>
        <v>5317.5</v>
      </c>
      <c r="O406" s="22"/>
      <c r="P406" s="22">
        <f t="shared" si="73"/>
        <v>4432.5</v>
      </c>
      <c r="Q406" s="22">
        <f t="shared" si="74"/>
        <v>10766.880000000001</v>
      </c>
      <c r="R406" s="22">
        <f t="shared" si="75"/>
        <v>11467.5</v>
      </c>
      <c r="S406" s="22">
        <f t="shared" si="69"/>
        <v>64233.119999999995</v>
      </c>
      <c r="T406" s="33" t="s">
        <v>41</v>
      </c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  <c r="MY406"/>
      <c r="MZ406"/>
      <c r="NA406"/>
      <c r="NB406"/>
      <c r="NC406"/>
      <c r="ND406"/>
      <c r="NE406"/>
      <c r="NF406"/>
      <c r="NG406"/>
      <c r="NH406"/>
      <c r="NI406"/>
      <c r="NJ406"/>
      <c r="NK406"/>
      <c r="NL406"/>
      <c r="NM406"/>
      <c r="NN406"/>
      <c r="NO406"/>
      <c r="NP406"/>
      <c r="NQ406"/>
      <c r="NR406"/>
      <c r="NS406"/>
      <c r="NT406"/>
      <c r="NU406"/>
      <c r="NV406"/>
      <c r="NW406"/>
      <c r="NX406"/>
      <c r="NY406"/>
      <c r="NZ406"/>
      <c r="OA406"/>
      <c r="OB406"/>
      <c r="OC406"/>
      <c r="OD406"/>
      <c r="OE406"/>
      <c r="OF406"/>
      <c r="OG406"/>
      <c r="OH406"/>
      <c r="OI406"/>
      <c r="OJ406"/>
      <c r="OK406"/>
      <c r="OL406"/>
      <c r="OM406"/>
      <c r="ON406"/>
      <c r="OO406"/>
      <c r="OP406"/>
      <c r="OQ406"/>
      <c r="OR406"/>
      <c r="OS406"/>
      <c r="OT406"/>
      <c r="OU406"/>
      <c r="OV406"/>
      <c r="OW406"/>
      <c r="OX406"/>
      <c r="OY406"/>
      <c r="OZ406"/>
      <c r="PA406"/>
      <c r="PB406"/>
      <c r="PC406"/>
      <c r="PD406"/>
      <c r="PE406"/>
      <c r="PF406"/>
      <c r="PG406"/>
      <c r="PH406"/>
      <c r="PI406"/>
      <c r="PJ406"/>
      <c r="PK406"/>
      <c r="PL406"/>
      <c r="PM406"/>
      <c r="PN406"/>
      <c r="PO406"/>
      <c r="PP406"/>
      <c r="PQ406"/>
      <c r="PR406"/>
      <c r="PS406"/>
      <c r="PT406"/>
      <c r="PU406"/>
      <c r="PV406"/>
      <c r="PW406"/>
      <c r="PX406"/>
      <c r="PY406"/>
      <c r="PZ406"/>
      <c r="QA406"/>
      <c r="QB406"/>
      <c r="QC406"/>
      <c r="QD406"/>
      <c r="QE406"/>
      <c r="QF406"/>
      <c r="QG406"/>
      <c r="QH406"/>
      <c r="QI406"/>
      <c r="QJ406"/>
      <c r="QK406"/>
      <c r="QL406"/>
      <c r="QM406"/>
      <c r="QN406"/>
      <c r="QO406"/>
      <c r="QP406"/>
      <c r="QQ406"/>
      <c r="QR406"/>
      <c r="QS406"/>
      <c r="QT406"/>
      <c r="QU406"/>
      <c r="QV406"/>
      <c r="QW406"/>
      <c r="QX406"/>
      <c r="QY406"/>
      <c r="QZ406"/>
      <c r="RA406"/>
      <c r="RB406"/>
      <c r="RC406"/>
      <c r="RD406"/>
      <c r="RE406"/>
      <c r="RF406"/>
      <c r="RG406"/>
      <c r="RH406"/>
      <c r="RI406"/>
      <c r="RJ406"/>
      <c r="RK406"/>
      <c r="RL406"/>
      <c r="RM406"/>
      <c r="RN406"/>
      <c r="RO406"/>
      <c r="RP406"/>
      <c r="RQ406"/>
      <c r="RR406"/>
      <c r="RS406"/>
      <c r="RT406"/>
      <c r="RU406"/>
      <c r="RV406"/>
      <c r="RW406"/>
      <c r="RX406"/>
      <c r="RY406"/>
      <c r="RZ406"/>
      <c r="SA406"/>
      <c r="SB406"/>
      <c r="SC406"/>
      <c r="SD406"/>
      <c r="SE406"/>
      <c r="SF406"/>
      <c r="SG406"/>
      <c r="SH406"/>
      <c r="SI406"/>
      <c r="SJ406"/>
      <c r="SK406"/>
      <c r="SL406"/>
      <c r="SM406"/>
      <c r="SN406"/>
      <c r="SO406"/>
      <c r="SP406"/>
      <c r="SQ406"/>
      <c r="SR406"/>
      <c r="SS406"/>
      <c r="ST406"/>
      <c r="SU406"/>
      <c r="SV406"/>
      <c r="SW406"/>
      <c r="SX406"/>
      <c r="SY406"/>
      <c r="SZ406"/>
      <c r="TA406"/>
      <c r="TB406"/>
      <c r="TC406"/>
      <c r="TD406"/>
      <c r="TE406"/>
      <c r="TF406"/>
      <c r="TG406"/>
      <c r="TH406"/>
      <c r="TI406"/>
      <c r="TJ406"/>
      <c r="TK406"/>
      <c r="TL406"/>
      <c r="TM406"/>
      <c r="TN406"/>
      <c r="TO406"/>
      <c r="TP406"/>
      <c r="TQ406"/>
      <c r="TR406"/>
      <c r="TS406"/>
      <c r="TT406"/>
      <c r="TU406"/>
      <c r="TV406"/>
      <c r="TW406"/>
      <c r="TX406"/>
      <c r="TY406"/>
      <c r="TZ406"/>
      <c r="UA406"/>
      <c r="UB406"/>
      <c r="UC406"/>
      <c r="UD406"/>
      <c r="UE406"/>
      <c r="UF406"/>
      <c r="UG406"/>
      <c r="UH406"/>
      <c r="UI406"/>
      <c r="UJ406"/>
      <c r="UK406"/>
      <c r="UL406"/>
      <c r="UM406"/>
      <c r="UN406"/>
      <c r="UO406"/>
      <c r="UP406"/>
      <c r="UQ406"/>
    </row>
    <row r="407" spans="1:563" s="9" customFormat="1" x14ac:dyDescent="0.25">
      <c r="A407" s="38">
        <v>401</v>
      </c>
      <c r="B407" s="19" t="s">
        <v>476</v>
      </c>
      <c r="C407" s="19" t="s">
        <v>859</v>
      </c>
      <c r="D407" s="19" t="s">
        <v>467</v>
      </c>
      <c r="E407" s="19" t="s">
        <v>793</v>
      </c>
      <c r="F407" s="20" t="s">
        <v>868</v>
      </c>
      <c r="G407" s="21">
        <v>75000</v>
      </c>
      <c r="H407" s="21">
        <v>5623.19</v>
      </c>
      <c r="I407" s="22">
        <v>25</v>
      </c>
      <c r="J407" s="49">
        <v>2152.5</v>
      </c>
      <c r="K407" s="43">
        <f t="shared" si="70"/>
        <v>5324.9999999999991</v>
      </c>
      <c r="L407" s="32">
        <f t="shared" si="71"/>
        <v>825.00000000000011</v>
      </c>
      <c r="M407" s="48">
        <v>2280</v>
      </c>
      <c r="N407" s="22">
        <f t="shared" si="72"/>
        <v>5317.5</v>
      </c>
      <c r="O407" s="22"/>
      <c r="P407" s="22">
        <f t="shared" si="73"/>
        <v>4432.5</v>
      </c>
      <c r="Q407" s="22">
        <f t="shared" si="74"/>
        <v>10080.689999999999</v>
      </c>
      <c r="R407" s="22">
        <f t="shared" si="75"/>
        <v>11467.5</v>
      </c>
      <c r="S407" s="22">
        <f t="shared" si="69"/>
        <v>64919.31</v>
      </c>
      <c r="T407" s="33" t="s">
        <v>41</v>
      </c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  <c r="MY407"/>
      <c r="MZ407"/>
      <c r="NA407"/>
      <c r="NB407"/>
      <c r="NC407"/>
      <c r="ND407"/>
      <c r="NE407"/>
      <c r="NF407"/>
      <c r="NG407"/>
      <c r="NH407"/>
      <c r="NI407"/>
      <c r="NJ407"/>
      <c r="NK407"/>
      <c r="NL407"/>
      <c r="NM407"/>
      <c r="NN407"/>
      <c r="NO407"/>
      <c r="NP407"/>
      <c r="NQ407"/>
      <c r="NR407"/>
      <c r="NS407"/>
      <c r="NT407"/>
      <c r="NU407"/>
      <c r="NV407"/>
      <c r="NW407"/>
      <c r="NX407"/>
      <c r="NY407"/>
      <c r="NZ407"/>
      <c r="OA407"/>
      <c r="OB407"/>
      <c r="OC407"/>
      <c r="OD407"/>
      <c r="OE407"/>
      <c r="OF407"/>
      <c r="OG407"/>
      <c r="OH407"/>
      <c r="OI407"/>
      <c r="OJ407"/>
      <c r="OK407"/>
      <c r="OL407"/>
      <c r="OM407"/>
      <c r="ON407"/>
      <c r="OO407"/>
      <c r="OP407"/>
      <c r="OQ407"/>
      <c r="OR407"/>
      <c r="OS407"/>
      <c r="OT407"/>
      <c r="OU407"/>
      <c r="OV407"/>
      <c r="OW407"/>
      <c r="OX407"/>
      <c r="OY407"/>
      <c r="OZ407"/>
      <c r="PA407"/>
      <c r="PB407"/>
      <c r="PC407"/>
      <c r="PD407"/>
      <c r="PE407"/>
      <c r="PF407"/>
      <c r="PG407"/>
      <c r="PH407"/>
      <c r="PI407"/>
      <c r="PJ407"/>
      <c r="PK407"/>
      <c r="PL407"/>
      <c r="PM407"/>
      <c r="PN407"/>
      <c r="PO407"/>
      <c r="PP407"/>
      <c r="PQ407"/>
      <c r="PR407"/>
      <c r="PS407"/>
      <c r="PT407"/>
      <c r="PU407"/>
      <c r="PV407"/>
      <c r="PW407"/>
      <c r="PX407"/>
      <c r="PY407"/>
      <c r="PZ407"/>
      <c r="QA407"/>
      <c r="QB407"/>
      <c r="QC407"/>
      <c r="QD407"/>
      <c r="QE407"/>
      <c r="QF407"/>
      <c r="QG407"/>
      <c r="QH407"/>
      <c r="QI407"/>
      <c r="QJ407"/>
      <c r="QK407"/>
      <c r="QL407"/>
      <c r="QM407"/>
      <c r="QN407"/>
      <c r="QO407"/>
      <c r="QP407"/>
      <c r="QQ407"/>
      <c r="QR407"/>
      <c r="QS407"/>
      <c r="QT407"/>
      <c r="QU407"/>
      <c r="QV407"/>
      <c r="QW407"/>
      <c r="QX407"/>
      <c r="QY407"/>
      <c r="QZ407"/>
      <c r="RA407"/>
      <c r="RB407"/>
      <c r="RC407"/>
      <c r="RD407"/>
      <c r="RE407"/>
      <c r="RF407"/>
      <c r="RG407"/>
      <c r="RH407"/>
      <c r="RI407"/>
      <c r="RJ407"/>
      <c r="RK407"/>
      <c r="RL407"/>
      <c r="RM407"/>
      <c r="RN407"/>
      <c r="RO407"/>
      <c r="RP407"/>
      <c r="RQ407"/>
      <c r="RR407"/>
      <c r="RS407"/>
      <c r="RT407"/>
      <c r="RU407"/>
      <c r="RV407"/>
      <c r="RW407"/>
      <c r="RX407"/>
      <c r="RY407"/>
      <c r="RZ407"/>
      <c r="SA407"/>
      <c r="SB407"/>
      <c r="SC407"/>
      <c r="SD407"/>
      <c r="SE407"/>
      <c r="SF407"/>
      <c r="SG407"/>
      <c r="SH407"/>
      <c r="SI407"/>
      <c r="SJ407"/>
      <c r="SK407"/>
      <c r="SL407"/>
      <c r="SM407"/>
      <c r="SN407"/>
      <c r="SO407"/>
      <c r="SP407"/>
      <c r="SQ407"/>
      <c r="SR407"/>
      <c r="SS407"/>
      <c r="ST407"/>
      <c r="SU407"/>
      <c r="SV407"/>
      <c r="SW407"/>
      <c r="SX407"/>
      <c r="SY407"/>
      <c r="SZ407"/>
      <c r="TA407"/>
      <c r="TB407"/>
      <c r="TC407"/>
      <c r="TD407"/>
      <c r="TE407"/>
      <c r="TF407"/>
      <c r="TG407"/>
      <c r="TH407"/>
      <c r="TI407"/>
      <c r="TJ407"/>
      <c r="TK407"/>
      <c r="TL407"/>
      <c r="TM407"/>
      <c r="TN407"/>
      <c r="TO407"/>
      <c r="TP407"/>
      <c r="TQ407"/>
      <c r="TR407"/>
      <c r="TS407"/>
      <c r="TT407"/>
      <c r="TU407"/>
      <c r="TV407"/>
      <c r="TW407"/>
      <c r="TX407"/>
      <c r="TY407"/>
      <c r="TZ407"/>
      <c r="UA407"/>
      <c r="UB407"/>
      <c r="UC407"/>
      <c r="UD407"/>
      <c r="UE407"/>
      <c r="UF407"/>
      <c r="UG407"/>
      <c r="UH407"/>
      <c r="UI407"/>
      <c r="UJ407"/>
      <c r="UK407"/>
      <c r="UL407"/>
      <c r="UM407"/>
      <c r="UN407"/>
      <c r="UO407"/>
      <c r="UP407"/>
      <c r="UQ407"/>
    </row>
    <row r="408" spans="1:563" s="9" customFormat="1" x14ac:dyDescent="0.25">
      <c r="A408" s="38">
        <v>402</v>
      </c>
      <c r="B408" s="19" t="s">
        <v>489</v>
      </c>
      <c r="C408" s="19" t="s">
        <v>859</v>
      </c>
      <c r="D408" s="19" t="s">
        <v>467</v>
      </c>
      <c r="E408" s="19" t="s">
        <v>793</v>
      </c>
      <c r="F408" s="20" t="s">
        <v>868</v>
      </c>
      <c r="G408" s="21">
        <v>75000</v>
      </c>
      <c r="H408" s="21">
        <v>6309.38</v>
      </c>
      <c r="I408" s="22">
        <v>25</v>
      </c>
      <c r="J408" s="49">
        <v>2152.5</v>
      </c>
      <c r="K408" s="43">
        <f>+G408*7.1%</f>
        <v>5324.9999999999991</v>
      </c>
      <c r="L408" s="32">
        <f>+G408*1.1%</f>
        <v>825.00000000000011</v>
      </c>
      <c r="M408" s="48">
        <v>2280</v>
      </c>
      <c r="N408" s="22">
        <f>+G408*7.09%</f>
        <v>5317.5</v>
      </c>
      <c r="O408" s="22"/>
      <c r="P408" s="22">
        <f>+J408+M408</f>
        <v>4432.5</v>
      </c>
      <c r="Q408" s="22">
        <f t="shared" si="74"/>
        <v>10766.880000000001</v>
      </c>
      <c r="R408" s="22">
        <f t="shared" si="75"/>
        <v>11467.5</v>
      </c>
      <c r="S408" s="22">
        <f>+G408-Q408</f>
        <v>64233.119999999995</v>
      </c>
      <c r="T408" s="33" t="s">
        <v>41</v>
      </c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  <c r="MY408"/>
      <c r="MZ408"/>
      <c r="NA408"/>
      <c r="NB408"/>
      <c r="NC408"/>
      <c r="ND408"/>
      <c r="NE408"/>
      <c r="NF408"/>
      <c r="NG408"/>
      <c r="NH408"/>
      <c r="NI408"/>
      <c r="NJ408"/>
      <c r="NK408"/>
      <c r="NL408"/>
      <c r="NM408"/>
      <c r="NN408"/>
      <c r="NO408"/>
      <c r="NP408"/>
      <c r="NQ408"/>
      <c r="NR408"/>
      <c r="NS408"/>
      <c r="NT408"/>
      <c r="NU408"/>
      <c r="NV408"/>
      <c r="NW408"/>
      <c r="NX408"/>
      <c r="NY408"/>
      <c r="NZ408"/>
      <c r="OA408"/>
      <c r="OB408"/>
      <c r="OC408"/>
      <c r="OD408"/>
      <c r="OE408"/>
      <c r="OF408"/>
      <c r="OG408"/>
      <c r="OH408"/>
      <c r="OI408"/>
      <c r="OJ408"/>
      <c r="OK408"/>
      <c r="OL408"/>
      <c r="OM408"/>
      <c r="ON408"/>
      <c r="OO408"/>
      <c r="OP408"/>
      <c r="OQ408"/>
      <c r="OR408"/>
      <c r="OS408"/>
      <c r="OT408"/>
      <c r="OU408"/>
      <c r="OV408"/>
      <c r="OW408"/>
      <c r="OX408"/>
      <c r="OY408"/>
      <c r="OZ408"/>
      <c r="PA408"/>
      <c r="PB408"/>
      <c r="PC408"/>
      <c r="PD408"/>
      <c r="PE408"/>
      <c r="PF408"/>
      <c r="PG408"/>
      <c r="PH408"/>
      <c r="PI408"/>
      <c r="PJ408"/>
      <c r="PK408"/>
      <c r="PL408"/>
      <c r="PM408"/>
      <c r="PN408"/>
      <c r="PO408"/>
      <c r="PP408"/>
      <c r="PQ408"/>
      <c r="PR408"/>
      <c r="PS408"/>
      <c r="PT408"/>
      <c r="PU408"/>
      <c r="PV408"/>
      <c r="PW408"/>
      <c r="PX408"/>
      <c r="PY408"/>
      <c r="PZ408"/>
      <c r="QA408"/>
      <c r="QB408"/>
      <c r="QC408"/>
      <c r="QD408"/>
      <c r="QE408"/>
      <c r="QF408"/>
      <c r="QG408"/>
      <c r="QH408"/>
      <c r="QI408"/>
      <c r="QJ408"/>
      <c r="QK408"/>
      <c r="QL408"/>
      <c r="QM408"/>
      <c r="QN408"/>
      <c r="QO408"/>
      <c r="QP408"/>
      <c r="QQ408"/>
      <c r="QR408"/>
      <c r="QS408"/>
      <c r="QT408"/>
      <c r="QU408"/>
      <c r="QV408"/>
      <c r="QW408"/>
      <c r="QX408"/>
      <c r="QY408"/>
      <c r="QZ408"/>
      <c r="RA408"/>
      <c r="RB408"/>
      <c r="RC408"/>
      <c r="RD408"/>
      <c r="RE408"/>
      <c r="RF408"/>
      <c r="RG408"/>
      <c r="RH408"/>
      <c r="RI408"/>
      <c r="RJ408"/>
      <c r="RK408"/>
      <c r="RL408"/>
      <c r="RM408"/>
      <c r="RN408"/>
      <c r="RO408"/>
      <c r="RP408"/>
      <c r="RQ408"/>
      <c r="RR408"/>
      <c r="RS408"/>
      <c r="RT408"/>
      <c r="RU408"/>
      <c r="RV408"/>
      <c r="RW408"/>
      <c r="RX408"/>
      <c r="RY408"/>
      <c r="RZ408"/>
      <c r="SA408"/>
      <c r="SB408"/>
      <c r="SC408"/>
      <c r="SD408"/>
      <c r="SE408"/>
      <c r="SF408"/>
      <c r="SG408"/>
      <c r="SH408"/>
      <c r="SI408"/>
      <c r="SJ408"/>
      <c r="SK408"/>
      <c r="SL408"/>
      <c r="SM408"/>
      <c r="SN408"/>
      <c r="SO408"/>
      <c r="SP408"/>
      <c r="SQ408"/>
      <c r="SR408"/>
      <c r="SS408"/>
      <c r="ST408"/>
      <c r="SU408"/>
      <c r="SV408"/>
      <c r="SW408"/>
      <c r="SX408"/>
      <c r="SY408"/>
      <c r="SZ408"/>
      <c r="TA408"/>
      <c r="TB408"/>
      <c r="TC408"/>
      <c r="TD408"/>
      <c r="TE408"/>
      <c r="TF408"/>
      <c r="TG408"/>
      <c r="TH408"/>
      <c r="TI408"/>
      <c r="TJ408"/>
      <c r="TK408"/>
      <c r="TL408"/>
      <c r="TM408"/>
      <c r="TN408"/>
      <c r="TO408"/>
      <c r="TP408"/>
      <c r="TQ408"/>
      <c r="TR408"/>
      <c r="TS408"/>
      <c r="TT408"/>
      <c r="TU408"/>
      <c r="TV408"/>
      <c r="TW408"/>
      <c r="TX408"/>
      <c r="TY408"/>
      <c r="TZ408"/>
      <c r="UA408"/>
      <c r="UB408"/>
      <c r="UC408"/>
      <c r="UD408"/>
      <c r="UE408"/>
      <c r="UF408"/>
      <c r="UG408"/>
      <c r="UH408"/>
      <c r="UI408"/>
      <c r="UJ408"/>
      <c r="UK408"/>
      <c r="UL408"/>
      <c r="UM408"/>
      <c r="UN408"/>
      <c r="UO408"/>
      <c r="UP408"/>
      <c r="UQ408"/>
    </row>
    <row r="409" spans="1:563" s="9" customFormat="1" x14ac:dyDescent="0.25">
      <c r="A409" s="38">
        <v>403</v>
      </c>
      <c r="B409" s="19" t="s">
        <v>437</v>
      </c>
      <c r="C409" s="19" t="s">
        <v>859</v>
      </c>
      <c r="D409" s="19" t="s">
        <v>467</v>
      </c>
      <c r="E409" s="19" t="s">
        <v>135</v>
      </c>
      <c r="F409" s="20" t="s">
        <v>868</v>
      </c>
      <c r="G409" s="21">
        <v>70000</v>
      </c>
      <c r="H409" s="21">
        <v>4682.29</v>
      </c>
      <c r="I409" s="22">
        <v>25</v>
      </c>
      <c r="J409" s="49">
        <v>2009</v>
      </c>
      <c r="K409" s="43">
        <f t="shared" si="70"/>
        <v>4970</v>
      </c>
      <c r="L409" s="32">
        <f t="shared" si="71"/>
        <v>770.00000000000011</v>
      </c>
      <c r="M409" s="48">
        <v>2128</v>
      </c>
      <c r="N409" s="22">
        <f t="shared" si="72"/>
        <v>4963</v>
      </c>
      <c r="O409" s="22"/>
      <c r="P409" s="22">
        <f t="shared" si="73"/>
        <v>4137</v>
      </c>
      <c r="Q409" s="22">
        <f t="shared" si="74"/>
        <v>8844.2900000000009</v>
      </c>
      <c r="R409" s="22">
        <f t="shared" si="75"/>
        <v>10703</v>
      </c>
      <c r="S409" s="22">
        <f t="shared" si="69"/>
        <v>61155.71</v>
      </c>
      <c r="T409" s="33" t="s">
        <v>41</v>
      </c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  <c r="JP409"/>
      <c r="JQ409"/>
      <c r="JR409"/>
      <c r="JS409"/>
      <c r="JT409"/>
      <c r="JU409"/>
      <c r="JV409"/>
      <c r="JW409"/>
      <c r="JX409"/>
      <c r="JY409"/>
      <c r="JZ409"/>
      <c r="KA409"/>
      <c r="KB409"/>
      <c r="KC409"/>
      <c r="KD409"/>
      <c r="KE409"/>
      <c r="KF409"/>
      <c r="KG409"/>
      <c r="KH409"/>
      <c r="KI409"/>
      <c r="KJ409"/>
      <c r="KK409"/>
      <c r="KL409"/>
      <c r="KM409"/>
      <c r="KN409"/>
      <c r="KO409"/>
      <c r="KP409"/>
      <c r="KQ409"/>
      <c r="KR409"/>
      <c r="KS409"/>
      <c r="KT409"/>
      <c r="KU409"/>
      <c r="KV409"/>
      <c r="KW409"/>
      <c r="KX409"/>
      <c r="KY409"/>
      <c r="KZ409"/>
      <c r="LA409"/>
      <c r="LB409"/>
      <c r="LC409"/>
      <c r="LD409"/>
      <c r="LE409"/>
      <c r="LF409"/>
      <c r="LG409"/>
      <c r="LH409"/>
      <c r="LI409"/>
      <c r="LJ409"/>
      <c r="LK409"/>
      <c r="LL409"/>
      <c r="LM409"/>
      <c r="LN409"/>
      <c r="LO409"/>
      <c r="LP409"/>
      <c r="LQ409"/>
      <c r="LR409"/>
      <c r="LS409"/>
      <c r="LT409"/>
      <c r="LU409"/>
      <c r="LV409"/>
      <c r="LW409"/>
      <c r="LX409"/>
      <c r="LY409"/>
      <c r="LZ409"/>
      <c r="MA409"/>
      <c r="MB409"/>
      <c r="MC409"/>
      <c r="MD409"/>
      <c r="ME409"/>
      <c r="MF409"/>
      <c r="MG409"/>
      <c r="MH409"/>
      <c r="MI409"/>
      <c r="MJ409"/>
      <c r="MK409"/>
      <c r="ML409"/>
      <c r="MM409"/>
      <c r="MN409"/>
      <c r="MO409"/>
      <c r="MP409"/>
      <c r="MQ409"/>
      <c r="MR409"/>
      <c r="MS409"/>
      <c r="MT409"/>
      <c r="MU409"/>
      <c r="MV409"/>
      <c r="MW409"/>
      <c r="MX409"/>
      <c r="MY409"/>
      <c r="MZ409"/>
      <c r="NA409"/>
      <c r="NB409"/>
      <c r="NC409"/>
      <c r="ND409"/>
      <c r="NE409"/>
      <c r="NF409"/>
      <c r="NG409"/>
      <c r="NH409"/>
      <c r="NI409"/>
      <c r="NJ409"/>
      <c r="NK409"/>
      <c r="NL409"/>
      <c r="NM409"/>
      <c r="NN409"/>
      <c r="NO409"/>
      <c r="NP409"/>
      <c r="NQ409"/>
      <c r="NR409"/>
      <c r="NS409"/>
      <c r="NT409"/>
      <c r="NU409"/>
      <c r="NV409"/>
      <c r="NW409"/>
      <c r="NX409"/>
      <c r="NY409"/>
      <c r="NZ409"/>
      <c r="OA409"/>
      <c r="OB409"/>
      <c r="OC409"/>
      <c r="OD409"/>
      <c r="OE409"/>
      <c r="OF409"/>
      <c r="OG409"/>
      <c r="OH409"/>
      <c r="OI409"/>
      <c r="OJ409"/>
      <c r="OK409"/>
      <c r="OL409"/>
      <c r="OM409"/>
      <c r="ON409"/>
      <c r="OO409"/>
      <c r="OP409"/>
      <c r="OQ409"/>
      <c r="OR409"/>
      <c r="OS409"/>
      <c r="OT409"/>
      <c r="OU409"/>
      <c r="OV409"/>
      <c r="OW409"/>
      <c r="OX409"/>
      <c r="OY409"/>
      <c r="OZ409"/>
      <c r="PA409"/>
      <c r="PB409"/>
      <c r="PC409"/>
      <c r="PD409"/>
      <c r="PE409"/>
      <c r="PF409"/>
      <c r="PG409"/>
      <c r="PH409"/>
      <c r="PI409"/>
      <c r="PJ409"/>
      <c r="PK409"/>
      <c r="PL409"/>
      <c r="PM409"/>
      <c r="PN409"/>
      <c r="PO409"/>
      <c r="PP409"/>
      <c r="PQ409"/>
      <c r="PR409"/>
      <c r="PS409"/>
      <c r="PT409"/>
      <c r="PU409"/>
      <c r="PV409"/>
      <c r="PW409"/>
      <c r="PX409"/>
      <c r="PY409"/>
      <c r="PZ409"/>
      <c r="QA409"/>
      <c r="QB409"/>
      <c r="QC409"/>
      <c r="QD409"/>
      <c r="QE409"/>
      <c r="QF409"/>
      <c r="QG409"/>
      <c r="QH409"/>
      <c r="QI409"/>
      <c r="QJ409"/>
      <c r="QK409"/>
      <c r="QL409"/>
      <c r="QM409"/>
      <c r="QN409"/>
      <c r="QO409"/>
      <c r="QP409"/>
      <c r="QQ409"/>
      <c r="QR409"/>
      <c r="QS409"/>
      <c r="QT409"/>
      <c r="QU409"/>
      <c r="QV409"/>
      <c r="QW409"/>
      <c r="QX409"/>
      <c r="QY409"/>
      <c r="QZ409"/>
      <c r="RA409"/>
      <c r="RB409"/>
      <c r="RC409"/>
      <c r="RD409"/>
      <c r="RE409"/>
      <c r="RF409"/>
      <c r="RG409"/>
      <c r="RH409"/>
      <c r="RI409"/>
      <c r="RJ409"/>
      <c r="RK409"/>
      <c r="RL409"/>
      <c r="RM409"/>
      <c r="RN409"/>
      <c r="RO409"/>
      <c r="RP409"/>
      <c r="RQ409"/>
      <c r="RR409"/>
      <c r="RS409"/>
      <c r="RT409"/>
      <c r="RU409"/>
      <c r="RV409"/>
      <c r="RW409"/>
      <c r="RX409"/>
      <c r="RY409"/>
      <c r="RZ409"/>
      <c r="SA409"/>
      <c r="SB409"/>
      <c r="SC409"/>
      <c r="SD409"/>
      <c r="SE409"/>
      <c r="SF409"/>
      <c r="SG409"/>
      <c r="SH409"/>
      <c r="SI409"/>
      <c r="SJ409"/>
      <c r="SK409"/>
      <c r="SL409"/>
      <c r="SM409"/>
      <c r="SN409"/>
      <c r="SO409"/>
      <c r="SP409"/>
      <c r="SQ409"/>
      <c r="SR409"/>
      <c r="SS409"/>
      <c r="ST409"/>
      <c r="SU409"/>
      <c r="SV409"/>
      <c r="SW409"/>
      <c r="SX409"/>
      <c r="SY409"/>
      <c r="SZ409"/>
      <c r="TA409"/>
      <c r="TB409"/>
      <c r="TC409"/>
      <c r="TD409"/>
      <c r="TE409"/>
      <c r="TF409"/>
      <c r="TG409"/>
      <c r="TH409"/>
      <c r="TI409"/>
      <c r="TJ409"/>
      <c r="TK409"/>
      <c r="TL409"/>
      <c r="TM409"/>
      <c r="TN409"/>
      <c r="TO409"/>
      <c r="TP409"/>
      <c r="TQ409"/>
      <c r="TR409"/>
      <c r="TS409"/>
      <c r="TT409"/>
      <c r="TU409"/>
      <c r="TV409"/>
      <c r="TW409"/>
      <c r="TX409"/>
      <c r="TY409"/>
      <c r="TZ409"/>
      <c r="UA409"/>
      <c r="UB409"/>
      <c r="UC409"/>
      <c r="UD409"/>
      <c r="UE409"/>
      <c r="UF409"/>
      <c r="UG409"/>
      <c r="UH409"/>
      <c r="UI409"/>
      <c r="UJ409"/>
      <c r="UK409"/>
      <c r="UL409"/>
      <c r="UM409"/>
      <c r="UN409"/>
      <c r="UO409"/>
      <c r="UP409"/>
      <c r="UQ409"/>
    </row>
    <row r="410" spans="1:563" s="9" customFormat="1" x14ac:dyDescent="0.25">
      <c r="A410" s="38">
        <v>404</v>
      </c>
      <c r="B410" s="19" t="s">
        <v>468</v>
      </c>
      <c r="C410" s="19" t="s">
        <v>859</v>
      </c>
      <c r="D410" s="19" t="s">
        <v>467</v>
      </c>
      <c r="E410" s="19" t="s">
        <v>135</v>
      </c>
      <c r="F410" s="20" t="s">
        <v>867</v>
      </c>
      <c r="G410" s="21">
        <v>85000</v>
      </c>
      <c r="H410" s="21">
        <v>8148.13</v>
      </c>
      <c r="I410" s="22">
        <v>25</v>
      </c>
      <c r="J410" s="49">
        <v>2439.5</v>
      </c>
      <c r="K410" s="43">
        <f t="shared" si="70"/>
        <v>6034.9999999999991</v>
      </c>
      <c r="L410" s="32">
        <v>851.51</v>
      </c>
      <c r="M410" s="48">
        <v>2584</v>
      </c>
      <c r="N410" s="22">
        <f t="shared" si="72"/>
        <v>6026.5</v>
      </c>
      <c r="O410" s="22"/>
      <c r="P410" s="22">
        <f t="shared" si="73"/>
        <v>5023.5</v>
      </c>
      <c r="Q410" s="22">
        <f t="shared" si="74"/>
        <v>13196.630000000001</v>
      </c>
      <c r="R410" s="22">
        <f t="shared" si="75"/>
        <v>12913.009999999998</v>
      </c>
      <c r="S410" s="22">
        <f t="shared" si="69"/>
        <v>71803.37</v>
      </c>
      <c r="T410" s="33" t="s">
        <v>41</v>
      </c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  <c r="MY410"/>
      <c r="MZ410"/>
      <c r="NA410"/>
      <c r="NB410"/>
      <c r="NC410"/>
      <c r="ND410"/>
      <c r="NE410"/>
      <c r="NF410"/>
      <c r="NG410"/>
      <c r="NH410"/>
      <c r="NI410"/>
      <c r="NJ410"/>
      <c r="NK410"/>
      <c r="NL410"/>
      <c r="NM410"/>
      <c r="NN410"/>
      <c r="NO410"/>
      <c r="NP410"/>
      <c r="NQ410"/>
      <c r="NR410"/>
      <c r="NS410"/>
      <c r="NT410"/>
      <c r="NU410"/>
      <c r="NV410"/>
      <c r="NW410"/>
      <c r="NX410"/>
      <c r="NY410"/>
      <c r="NZ410"/>
      <c r="OA410"/>
      <c r="OB410"/>
      <c r="OC410"/>
      <c r="OD410"/>
      <c r="OE410"/>
      <c r="OF410"/>
      <c r="OG410"/>
      <c r="OH410"/>
      <c r="OI410"/>
      <c r="OJ410"/>
      <c r="OK410"/>
      <c r="OL410"/>
      <c r="OM410"/>
      <c r="ON410"/>
      <c r="OO410"/>
      <c r="OP410"/>
      <c r="OQ410"/>
      <c r="OR410"/>
      <c r="OS410"/>
      <c r="OT410"/>
      <c r="OU410"/>
      <c r="OV410"/>
      <c r="OW410"/>
      <c r="OX410"/>
      <c r="OY410"/>
      <c r="OZ410"/>
      <c r="PA410"/>
      <c r="PB410"/>
      <c r="PC410"/>
      <c r="PD410"/>
      <c r="PE410"/>
      <c r="PF410"/>
      <c r="PG410"/>
      <c r="PH410"/>
      <c r="PI410"/>
      <c r="PJ410"/>
      <c r="PK410"/>
      <c r="PL410"/>
      <c r="PM410"/>
      <c r="PN410"/>
      <c r="PO410"/>
      <c r="PP410"/>
      <c r="PQ410"/>
      <c r="PR410"/>
      <c r="PS410"/>
      <c r="PT410"/>
      <c r="PU410"/>
      <c r="PV410"/>
      <c r="PW410"/>
      <c r="PX410"/>
      <c r="PY410"/>
      <c r="PZ410"/>
      <c r="QA410"/>
      <c r="QB410"/>
      <c r="QC410"/>
      <c r="QD410"/>
      <c r="QE410"/>
      <c r="QF410"/>
      <c r="QG410"/>
      <c r="QH410"/>
      <c r="QI410"/>
      <c r="QJ410"/>
      <c r="QK410"/>
      <c r="QL410"/>
      <c r="QM410"/>
      <c r="QN410"/>
      <c r="QO410"/>
      <c r="QP410"/>
      <c r="QQ410"/>
      <c r="QR410"/>
      <c r="QS410"/>
      <c r="QT410"/>
      <c r="QU410"/>
      <c r="QV410"/>
      <c r="QW410"/>
      <c r="QX410"/>
      <c r="QY410"/>
      <c r="QZ410"/>
      <c r="RA410"/>
      <c r="RB410"/>
      <c r="RC410"/>
      <c r="RD410"/>
      <c r="RE410"/>
      <c r="RF410"/>
      <c r="RG410"/>
      <c r="RH410"/>
      <c r="RI410"/>
      <c r="RJ410"/>
      <c r="RK410"/>
      <c r="RL410"/>
      <c r="RM410"/>
      <c r="RN410"/>
      <c r="RO410"/>
      <c r="RP410"/>
      <c r="RQ410"/>
      <c r="RR410"/>
      <c r="RS410"/>
      <c r="RT410"/>
      <c r="RU410"/>
      <c r="RV410"/>
      <c r="RW410"/>
      <c r="RX410"/>
      <c r="RY410"/>
      <c r="RZ410"/>
      <c r="SA410"/>
      <c r="SB410"/>
      <c r="SC410"/>
      <c r="SD410"/>
      <c r="SE410"/>
      <c r="SF410"/>
      <c r="SG410"/>
      <c r="SH410"/>
      <c r="SI410"/>
      <c r="SJ410"/>
      <c r="SK410"/>
      <c r="SL410"/>
      <c r="SM410"/>
      <c r="SN410"/>
      <c r="SO410"/>
      <c r="SP410"/>
      <c r="SQ410"/>
      <c r="SR410"/>
      <c r="SS410"/>
      <c r="ST410"/>
      <c r="SU410"/>
      <c r="SV410"/>
      <c r="SW410"/>
      <c r="SX410"/>
      <c r="SY410"/>
      <c r="SZ410"/>
      <c r="TA410"/>
      <c r="TB410"/>
      <c r="TC410"/>
      <c r="TD410"/>
      <c r="TE410"/>
      <c r="TF410"/>
      <c r="TG410"/>
      <c r="TH410"/>
      <c r="TI410"/>
      <c r="TJ410"/>
      <c r="TK410"/>
      <c r="TL410"/>
      <c r="TM410"/>
      <c r="TN410"/>
      <c r="TO410"/>
      <c r="TP410"/>
      <c r="TQ410"/>
      <c r="TR410"/>
      <c r="TS410"/>
      <c r="TT410"/>
      <c r="TU410"/>
      <c r="TV410"/>
      <c r="TW410"/>
      <c r="TX410"/>
      <c r="TY410"/>
      <c r="TZ410"/>
      <c r="UA410"/>
      <c r="UB410"/>
      <c r="UC410"/>
      <c r="UD410"/>
      <c r="UE410"/>
      <c r="UF410"/>
      <c r="UG410"/>
      <c r="UH410"/>
      <c r="UI410"/>
      <c r="UJ410"/>
      <c r="UK410"/>
      <c r="UL410"/>
      <c r="UM410"/>
      <c r="UN410"/>
      <c r="UO410"/>
      <c r="UP410"/>
      <c r="UQ410"/>
    </row>
    <row r="411" spans="1:563" s="9" customFormat="1" x14ac:dyDescent="0.25">
      <c r="A411" s="38">
        <v>405</v>
      </c>
      <c r="B411" s="19" t="s">
        <v>469</v>
      </c>
      <c r="C411" s="19" t="s">
        <v>860</v>
      </c>
      <c r="D411" s="19" t="s">
        <v>467</v>
      </c>
      <c r="E411" s="19" t="s">
        <v>135</v>
      </c>
      <c r="F411" s="20" t="s">
        <v>868</v>
      </c>
      <c r="G411" s="21">
        <v>70000</v>
      </c>
      <c r="H411" s="21">
        <v>5368.48</v>
      </c>
      <c r="I411" s="22">
        <v>25</v>
      </c>
      <c r="J411" s="49">
        <v>2009</v>
      </c>
      <c r="K411" s="43">
        <f t="shared" si="70"/>
        <v>4970</v>
      </c>
      <c r="L411" s="32">
        <f t="shared" si="71"/>
        <v>770.00000000000011</v>
      </c>
      <c r="M411" s="48">
        <v>2128</v>
      </c>
      <c r="N411" s="22">
        <f t="shared" si="72"/>
        <v>4963</v>
      </c>
      <c r="O411" s="22"/>
      <c r="P411" s="22">
        <f t="shared" si="73"/>
        <v>4137</v>
      </c>
      <c r="Q411" s="22">
        <f t="shared" si="74"/>
        <v>9530.48</v>
      </c>
      <c r="R411" s="22">
        <f t="shared" si="75"/>
        <v>10703</v>
      </c>
      <c r="S411" s="22">
        <f t="shared" si="69"/>
        <v>60469.520000000004</v>
      </c>
      <c r="T411" s="33" t="s">
        <v>41</v>
      </c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  <c r="MY411"/>
      <c r="MZ411"/>
      <c r="NA411"/>
      <c r="NB411"/>
      <c r="NC411"/>
      <c r="ND411"/>
      <c r="NE411"/>
      <c r="NF411"/>
      <c r="NG411"/>
      <c r="NH411"/>
      <c r="NI411"/>
      <c r="NJ411"/>
      <c r="NK411"/>
      <c r="NL411"/>
      <c r="NM411"/>
      <c r="NN411"/>
      <c r="NO411"/>
      <c r="NP411"/>
      <c r="NQ411"/>
      <c r="NR411"/>
      <c r="NS411"/>
      <c r="NT411"/>
      <c r="NU411"/>
      <c r="NV411"/>
      <c r="NW411"/>
      <c r="NX411"/>
      <c r="NY411"/>
      <c r="NZ411"/>
      <c r="OA411"/>
      <c r="OB411"/>
      <c r="OC411"/>
      <c r="OD411"/>
      <c r="OE411"/>
      <c r="OF411"/>
      <c r="OG411"/>
      <c r="OH411"/>
      <c r="OI411"/>
      <c r="OJ411"/>
      <c r="OK411"/>
      <c r="OL411"/>
      <c r="OM411"/>
      <c r="ON411"/>
      <c r="OO411"/>
      <c r="OP411"/>
      <c r="OQ411"/>
      <c r="OR411"/>
      <c r="OS411"/>
      <c r="OT411"/>
      <c r="OU411"/>
      <c r="OV411"/>
      <c r="OW411"/>
      <c r="OX411"/>
      <c r="OY411"/>
      <c r="OZ411"/>
      <c r="PA411"/>
      <c r="PB411"/>
      <c r="PC411"/>
      <c r="PD411"/>
      <c r="PE411"/>
      <c r="PF411"/>
      <c r="PG411"/>
      <c r="PH411"/>
      <c r="PI411"/>
      <c r="PJ411"/>
      <c r="PK411"/>
      <c r="PL411"/>
      <c r="PM411"/>
      <c r="PN411"/>
      <c r="PO411"/>
      <c r="PP411"/>
      <c r="PQ411"/>
      <c r="PR411"/>
      <c r="PS411"/>
      <c r="PT411"/>
      <c r="PU411"/>
      <c r="PV411"/>
      <c r="PW411"/>
      <c r="PX411"/>
      <c r="PY411"/>
      <c r="PZ411"/>
      <c r="QA411"/>
      <c r="QB411"/>
      <c r="QC411"/>
      <c r="QD411"/>
      <c r="QE411"/>
      <c r="QF411"/>
      <c r="QG411"/>
      <c r="QH411"/>
      <c r="QI411"/>
      <c r="QJ411"/>
      <c r="QK411"/>
      <c r="QL411"/>
      <c r="QM411"/>
      <c r="QN411"/>
      <c r="QO411"/>
      <c r="QP411"/>
      <c r="QQ411"/>
      <c r="QR411"/>
      <c r="QS411"/>
      <c r="QT411"/>
      <c r="QU411"/>
      <c r="QV411"/>
      <c r="QW411"/>
      <c r="QX411"/>
      <c r="QY411"/>
      <c r="QZ411"/>
      <c r="RA411"/>
      <c r="RB411"/>
      <c r="RC411"/>
      <c r="RD411"/>
      <c r="RE411"/>
      <c r="RF411"/>
      <c r="RG411"/>
      <c r="RH411"/>
      <c r="RI411"/>
      <c r="RJ411"/>
      <c r="RK411"/>
      <c r="RL411"/>
      <c r="RM411"/>
      <c r="RN411"/>
      <c r="RO411"/>
      <c r="RP411"/>
      <c r="RQ411"/>
      <c r="RR411"/>
      <c r="RS411"/>
      <c r="RT411"/>
      <c r="RU411"/>
      <c r="RV411"/>
      <c r="RW411"/>
      <c r="RX411"/>
      <c r="RY411"/>
      <c r="RZ411"/>
      <c r="SA411"/>
      <c r="SB411"/>
      <c r="SC411"/>
      <c r="SD411"/>
      <c r="SE411"/>
      <c r="SF411"/>
      <c r="SG411"/>
      <c r="SH411"/>
      <c r="SI411"/>
      <c r="SJ411"/>
      <c r="SK411"/>
      <c r="SL411"/>
      <c r="SM411"/>
      <c r="SN411"/>
      <c r="SO411"/>
      <c r="SP411"/>
      <c r="SQ411"/>
      <c r="SR411"/>
      <c r="SS411"/>
      <c r="ST411"/>
      <c r="SU411"/>
      <c r="SV411"/>
      <c r="SW411"/>
      <c r="SX411"/>
      <c r="SY411"/>
      <c r="SZ411"/>
      <c r="TA411"/>
      <c r="TB411"/>
      <c r="TC411"/>
      <c r="TD411"/>
      <c r="TE411"/>
      <c r="TF411"/>
      <c r="TG411"/>
      <c r="TH411"/>
      <c r="TI411"/>
      <c r="TJ411"/>
      <c r="TK411"/>
      <c r="TL411"/>
      <c r="TM411"/>
      <c r="TN411"/>
      <c r="TO411"/>
      <c r="TP411"/>
      <c r="TQ411"/>
      <c r="TR411"/>
      <c r="TS411"/>
      <c r="TT411"/>
      <c r="TU411"/>
      <c r="TV411"/>
      <c r="TW411"/>
      <c r="TX411"/>
      <c r="TY411"/>
      <c r="TZ411"/>
      <c r="UA411"/>
      <c r="UB411"/>
      <c r="UC411"/>
      <c r="UD411"/>
      <c r="UE411"/>
      <c r="UF411"/>
      <c r="UG411"/>
      <c r="UH411"/>
      <c r="UI411"/>
      <c r="UJ411"/>
      <c r="UK411"/>
      <c r="UL411"/>
      <c r="UM411"/>
      <c r="UN411"/>
      <c r="UO411"/>
      <c r="UP411"/>
      <c r="UQ411"/>
    </row>
    <row r="412" spans="1:563" s="9" customFormat="1" x14ac:dyDescent="0.25">
      <c r="A412" s="38">
        <v>406</v>
      </c>
      <c r="B412" s="19" t="s">
        <v>470</v>
      </c>
      <c r="C412" s="19" t="s">
        <v>859</v>
      </c>
      <c r="D412" s="19" t="s">
        <v>467</v>
      </c>
      <c r="E412" s="19" t="s">
        <v>135</v>
      </c>
      <c r="F412" s="20" t="s">
        <v>868</v>
      </c>
      <c r="G412" s="21">
        <v>70000</v>
      </c>
      <c r="H412" s="21">
        <v>5368.48</v>
      </c>
      <c r="I412" s="22">
        <v>25</v>
      </c>
      <c r="J412" s="49">
        <v>2009</v>
      </c>
      <c r="K412" s="43">
        <f t="shared" si="70"/>
        <v>4970</v>
      </c>
      <c r="L412" s="32">
        <f t="shared" si="71"/>
        <v>770.00000000000011</v>
      </c>
      <c r="M412" s="48">
        <v>2128</v>
      </c>
      <c r="N412" s="22">
        <f t="shared" si="72"/>
        <v>4963</v>
      </c>
      <c r="O412" s="22"/>
      <c r="P412" s="22">
        <f t="shared" si="73"/>
        <v>4137</v>
      </c>
      <c r="Q412" s="22">
        <f t="shared" si="74"/>
        <v>9530.48</v>
      </c>
      <c r="R412" s="22">
        <f t="shared" si="75"/>
        <v>10703</v>
      </c>
      <c r="S412" s="22">
        <f t="shared" si="69"/>
        <v>60469.520000000004</v>
      </c>
      <c r="T412" s="33" t="s">
        <v>41</v>
      </c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  <c r="MY412"/>
      <c r="MZ412"/>
      <c r="NA412"/>
      <c r="NB412"/>
      <c r="NC412"/>
      <c r="ND412"/>
      <c r="NE412"/>
      <c r="NF412"/>
      <c r="NG412"/>
      <c r="NH412"/>
      <c r="NI412"/>
      <c r="NJ412"/>
      <c r="NK412"/>
      <c r="NL412"/>
      <c r="NM412"/>
      <c r="NN412"/>
      <c r="NO412"/>
      <c r="NP412"/>
      <c r="NQ412"/>
      <c r="NR412"/>
      <c r="NS412"/>
      <c r="NT412"/>
      <c r="NU412"/>
      <c r="NV412"/>
      <c r="NW412"/>
      <c r="NX412"/>
      <c r="NY412"/>
      <c r="NZ412"/>
      <c r="OA412"/>
      <c r="OB412"/>
      <c r="OC412"/>
      <c r="OD412"/>
      <c r="OE412"/>
      <c r="OF412"/>
      <c r="OG412"/>
      <c r="OH412"/>
      <c r="OI412"/>
      <c r="OJ412"/>
      <c r="OK412"/>
      <c r="OL412"/>
      <c r="OM412"/>
      <c r="ON412"/>
      <c r="OO412"/>
      <c r="OP412"/>
      <c r="OQ412"/>
      <c r="OR412"/>
      <c r="OS412"/>
      <c r="OT412"/>
      <c r="OU412"/>
      <c r="OV412"/>
      <c r="OW412"/>
      <c r="OX412"/>
      <c r="OY412"/>
      <c r="OZ412"/>
      <c r="PA412"/>
      <c r="PB412"/>
      <c r="PC412"/>
      <c r="PD412"/>
      <c r="PE412"/>
      <c r="PF412"/>
      <c r="PG412"/>
      <c r="PH412"/>
      <c r="PI412"/>
      <c r="PJ412"/>
      <c r="PK412"/>
      <c r="PL412"/>
      <c r="PM412"/>
      <c r="PN412"/>
      <c r="PO412"/>
      <c r="PP412"/>
      <c r="PQ412"/>
      <c r="PR412"/>
      <c r="PS412"/>
      <c r="PT412"/>
      <c r="PU412"/>
      <c r="PV412"/>
      <c r="PW412"/>
      <c r="PX412"/>
      <c r="PY412"/>
      <c r="PZ412"/>
      <c r="QA412"/>
      <c r="QB412"/>
      <c r="QC412"/>
      <c r="QD412"/>
      <c r="QE412"/>
      <c r="QF412"/>
      <c r="QG412"/>
      <c r="QH412"/>
      <c r="QI412"/>
      <c r="QJ412"/>
      <c r="QK412"/>
      <c r="QL412"/>
      <c r="QM412"/>
      <c r="QN412"/>
      <c r="QO412"/>
      <c r="QP412"/>
      <c r="QQ412"/>
      <c r="QR412"/>
      <c r="QS412"/>
      <c r="QT412"/>
      <c r="QU412"/>
      <c r="QV412"/>
      <c r="QW412"/>
      <c r="QX412"/>
      <c r="QY412"/>
      <c r="QZ412"/>
      <c r="RA412"/>
      <c r="RB412"/>
      <c r="RC412"/>
      <c r="RD412"/>
      <c r="RE412"/>
      <c r="RF412"/>
      <c r="RG412"/>
      <c r="RH412"/>
      <c r="RI412"/>
      <c r="RJ412"/>
      <c r="RK412"/>
      <c r="RL412"/>
      <c r="RM412"/>
      <c r="RN412"/>
      <c r="RO412"/>
      <c r="RP412"/>
      <c r="RQ412"/>
      <c r="RR412"/>
      <c r="RS412"/>
      <c r="RT412"/>
      <c r="RU412"/>
      <c r="RV412"/>
      <c r="RW412"/>
      <c r="RX412"/>
      <c r="RY412"/>
      <c r="RZ412"/>
      <c r="SA412"/>
      <c r="SB412"/>
      <c r="SC412"/>
      <c r="SD412"/>
      <c r="SE412"/>
      <c r="SF412"/>
      <c r="SG412"/>
      <c r="SH412"/>
      <c r="SI412"/>
      <c r="SJ412"/>
      <c r="SK412"/>
      <c r="SL412"/>
      <c r="SM412"/>
      <c r="SN412"/>
      <c r="SO412"/>
      <c r="SP412"/>
      <c r="SQ412"/>
      <c r="SR412"/>
      <c r="SS412"/>
      <c r="ST412"/>
      <c r="SU412"/>
      <c r="SV412"/>
      <c r="SW412"/>
      <c r="SX412"/>
      <c r="SY412"/>
      <c r="SZ412"/>
      <c r="TA412"/>
      <c r="TB412"/>
      <c r="TC412"/>
      <c r="TD412"/>
      <c r="TE412"/>
      <c r="TF412"/>
      <c r="TG412"/>
      <c r="TH412"/>
      <c r="TI412"/>
      <c r="TJ412"/>
      <c r="TK412"/>
      <c r="TL412"/>
      <c r="TM412"/>
      <c r="TN412"/>
      <c r="TO412"/>
      <c r="TP412"/>
      <c r="TQ412"/>
      <c r="TR412"/>
      <c r="TS412"/>
      <c r="TT412"/>
      <c r="TU412"/>
      <c r="TV412"/>
      <c r="TW412"/>
      <c r="TX412"/>
      <c r="TY412"/>
      <c r="TZ412"/>
      <c r="UA412"/>
      <c r="UB412"/>
      <c r="UC412"/>
      <c r="UD412"/>
      <c r="UE412"/>
      <c r="UF412"/>
      <c r="UG412"/>
      <c r="UH412"/>
      <c r="UI412"/>
      <c r="UJ412"/>
      <c r="UK412"/>
      <c r="UL412"/>
      <c r="UM412"/>
      <c r="UN412"/>
      <c r="UO412"/>
      <c r="UP412"/>
      <c r="UQ412"/>
    </row>
    <row r="413" spans="1:563" s="9" customFormat="1" x14ac:dyDescent="0.25">
      <c r="A413" s="38">
        <v>407</v>
      </c>
      <c r="B413" s="19" t="s">
        <v>502</v>
      </c>
      <c r="C413" s="19" t="s">
        <v>860</v>
      </c>
      <c r="D413" s="19" t="s">
        <v>467</v>
      </c>
      <c r="E413" s="19" t="s">
        <v>135</v>
      </c>
      <c r="F413" s="20" t="s">
        <v>868</v>
      </c>
      <c r="G413" s="29">
        <v>70000</v>
      </c>
      <c r="H413" s="29">
        <v>5025.38</v>
      </c>
      <c r="I413" s="22">
        <v>25</v>
      </c>
      <c r="J413" s="50">
        <v>2009</v>
      </c>
      <c r="K413" s="46">
        <f t="shared" si="70"/>
        <v>4970</v>
      </c>
      <c r="L413" s="32">
        <f t="shared" si="71"/>
        <v>770.00000000000011</v>
      </c>
      <c r="M413" s="58">
        <v>2128</v>
      </c>
      <c r="N413" s="31">
        <f t="shared" si="72"/>
        <v>4963</v>
      </c>
      <c r="O413" s="31"/>
      <c r="P413" s="31">
        <f t="shared" si="73"/>
        <v>4137</v>
      </c>
      <c r="Q413" s="22">
        <f t="shared" si="74"/>
        <v>9187.380000000001</v>
      </c>
      <c r="R413" s="22">
        <f t="shared" si="75"/>
        <v>10703</v>
      </c>
      <c r="S413" s="31">
        <f t="shared" si="69"/>
        <v>60812.619999999995</v>
      </c>
      <c r="T413" s="33" t="s">
        <v>41</v>
      </c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  <c r="MY413"/>
      <c r="MZ413"/>
      <c r="NA413"/>
      <c r="NB413"/>
      <c r="NC413"/>
      <c r="ND413"/>
      <c r="NE413"/>
      <c r="NF413"/>
      <c r="NG413"/>
      <c r="NH413"/>
      <c r="NI413"/>
      <c r="NJ413"/>
      <c r="NK413"/>
      <c r="NL413"/>
      <c r="NM413"/>
      <c r="NN413"/>
      <c r="NO413"/>
      <c r="NP413"/>
      <c r="NQ413"/>
      <c r="NR413"/>
      <c r="NS413"/>
      <c r="NT413"/>
      <c r="NU413"/>
      <c r="NV413"/>
      <c r="NW413"/>
      <c r="NX413"/>
      <c r="NY413"/>
      <c r="NZ413"/>
      <c r="OA413"/>
      <c r="OB413"/>
      <c r="OC413"/>
      <c r="OD413"/>
      <c r="OE413"/>
      <c r="OF413"/>
      <c r="OG413"/>
      <c r="OH413"/>
      <c r="OI413"/>
      <c r="OJ413"/>
      <c r="OK413"/>
      <c r="OL413"/>
      <c r="OM413"/>
      <c r="ON413"/>
      <c r="OO413"/>
      <c r="OP413"/>
      <c r="OQ413"/>
      <c r="OR413"/>
      <c r="OS413"/>
      <c r="OT413"/>
      <c r="OU413"/>
      <c r="OV413"/>
      <c r="OW413"/>
      <c r="OX413"/>
      <c r="OY413"/>
      <c r="OZ413"/>
      <c r="PA413"/>
      <c r="PB413"/>
      <c r="PC413"/>
      <c r="PD413"/>
      <c r="PE413"/>
      <c r="PF413"/>
      <c r="PG413"/>
      <c r="PH413"/>
      <c r="PI413"/>
      <c r="PJ413"/>
      <c r="PK413"/>
      <c r="PL413"/>
      <c r="PM413"/>
      <c r="PN413"/>
      <c r="PO413"/>
      <c r="PP413"/>
      <c r="PQ413"/>
      <c r="PR413"/>
      <c r="PS413"/>
      <c r="PT413"/>
      <c r="PU413"/>
      <c r="PV413"/>
      <c r="PW413"/>
      <c r="PX413"/>
      <c r="PY413"/>
      <c r="PZ413"/>
      <c r="QA413"/>
      <c r="QB413"/>
      <c r="QC413"/>
      <c r="QD413"/>
      <c r="QE413"/>
      <c r="QF413"/>
      <c r="QG413"/>
      <c r="QH413"/>
      <c r="QI413"/>
      <c r="QJ413"/>
      <c r="QK413"/>
      <c r="QL413"/>
      <c r="QM413"/>
      <c r="QN413"/>
      <c r="QO413"/>
      <c r="QP413"/>
      <c r="QQ413"/>
      <c r="QR413"/>
      <c r="QS413"/>
      <c r="QT413"/>
      <c r="QU413"/>
      <c r="QV413"/>
      <c r="QW413"/>
      <c r="QX413"/>
      <c r="QY413"/>
      <c r="QZ413"/>
      <c r="RA413"/>
      <c r="RB413"/>
      <c r="RC413"/>
      <c r="RD413"/>
      <c r="RE413"/>
      <c r="RF413"/>
      <c r="RG413"/>
      <c r="RH413"/>
      <c r="RI413"/>
      <c r="RJ413"/>
      <c r="RK413"/>
      <c r="RL413"/>
      <c r="RM413"/>
      <c r="RN413"/>
      <c r="RO413"/>
      <c r="RP413"/>
      <c r="RQ413"/>
      <c r="RR413"/>
      <c r="RS413"/>
      <c r="RT413"/>
      <c r="RU413"/>
      <c r="RV413"/>
      <c r="RW413"/>
      <c r="RX413"/>
      <c r="RY413"/>
      <c r="RZ413"/>
      <c r="SA413"/>
      <c r="SB413"/>
      <c r="SC413"/>
      <c r="SD413"/>
      <c r="SE413"/>
      <c r="SF413"/>
      <c r="SG413"/>
      <c r="SH413"/>
      <c r="SI413"/>
      <c r="SJ413"/>
      <c r="SK413"/>
      <c r="SL413"/>
      <c r="SM413"/>
      <c r="SN413"/>
      <c r="SO413"/>
      <c r="SP413"/>
      <c r="SQ413"/>
      <c r="SR413"/>
      <c r="SS413"/>
      <c r="ST413"/>
      <c r="SU413"/>
      <c r="SV413"/>
      <c r="SW413"/>
      <c r="SX413"/>
      <c r="SY413"/>
      <c r="SZ413"/>
      <c r="TA413"/>
      <c r="TB413"/>
      <c r="TC413"/>
      <c r="TD413"/>
      <c r="TE413"/>
      <c r="TF413"/>
      <c r="TG413"/>
      <c r="TH413"/>
      <c r="TI413"/>
      <c r="TJ413"/>
      <c r="TK413"/>
      <c r="TL413"/>
      <c r="TM413"/>
      <c r="TN413"/>
      <c r="TO413"/>
      <c r="TP413"/>
      <c r="TQ413"/>
      <c r="TR413"/>
      <c r="TS413"/>
      <c r="TT413"/>
      <c r="TU413"/>
      <c r="TV413"/>
      <c r="TW413"/>
      <c r="TX413"/>
      <c r="TY413"/>
      <c r="TZ413"/>
      <c r="UA413"/>
      <c r="UB413"/>
      <c r="UC413"/>
      <c r="UD413"/>
      <c r="UE413"/>
      <c r="UF413"/>
      <c r="UG413"/>
      <c r="UH413"/>
      <c r="UI413"/>
      <c r="UJ413"/>
      <c r="UK413"/>
      <c r="UL413"/>
      <c r="UM413"/>
      <c r="UN413"/>
      <c r="UO413"/>
      <c r="UP413"/>
      <c r="UQ413"/>
    </row>
    <row r="414" spans="1:563" s="9" customFormat="1" x14ac:dyDescent="0.25">
      <c r="A414" s="38">
        <v>408</v>
      </c>
      <c r="B414" s="19" t="s">
        <v>732</v>
      </c>
      <c r="C414" s="19" t="s">
        <v>859</v>
      </c>
      <c r="D414" s="19" t="s">
        <v>467</v>
      </c>
      <c r="E414" s="19" t="s">
        <v>135</v>
      </c>
      <c r="F414" s="20" t="s">
        <v>868</v>
      </c>
      <c r="G414" s="29">
        <v>70000</v>
      </c>
      <c r="H414" s="29">
        <v>5025.38</v>
      </c>
      <c r="I414" s="22">
        <v>25</v>
      </c>
      <c r="J414" s="50">
        <v>2009</v>
      </c>
      <c r="K414" s="46">
        <f t="shared" si="70"/>
        <v>4970</v>
      </c>
      <c r="L414" s="32">
        <f t="shared" si="71"/>
        <v>770.00000000000011</v>
      </c>
      <c r="M414" s="58">
        <v>2128</v>
      </c>
      <c r="N414" s="31">
        <f t="shared" si="72"/>
        <v>4963</v>
      </c>
      <c r="O414" s="31"/>
      <c r="P414" s="31">
        <f t="shared" si="73"/>
        <v>4137</v>
      </c>
      <c r="Q414" s="22">
        <f t="shared" si="74"/>
        <v>9187.380000000001</v>
      </c>
      <c r="R414" s="22">
        <f t="shared" si="75"/>
        <v>10703</v>
      </c>
      <c r="S414" s="31">
        <f t="shared" si="69"/>
        <v>60812.619999999995</v>
      </c>
      <c r="T414" s="33" t="s">
        <v>41</v>
      </c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  <c r="MY414"/>
      <c r="MZ414"/>
      <c r="NA414"/>
      <c r="NB414"/>
      <c r="NC414"/>
      <c r="ND414"/>
      <c r="NE414"/>
      <c r="NF414"/>
      <c r="NG414"/>
      <c r="NH414"/>
      <c r="NI414"/>
      <c r="NJ414"/>
      <c r="NK414"/>
      <c r="NL414"/>
      <c r="NM414"/>
      <c r="NN414"/>
      <c r="NO414"/>
      <c r="NP414"/>
      <c r="NQ414"/>
      <c r="NR414"/>
      <c r="NS414"/>
      <c r="NT414"/>
      <c r="NU414"/>
      <c r="NV414"/>
      <c r="NW414"/>
      <c r="NX414"/>
      <c r="NY414"/>
      <c r="NZ414"/>
      <c r="OA414"/>
      <c r="OB414"/>
      <c r="OC414"/>
      <c r="OD414"/>
      <c r="OE414"/>
      <c r="OF414"/>
      <c r="OG414"/>
      <c r="OH414"/>
      <c r="OI414"/>
      <c r="OJ414"/>
      <c r="OK414"/>
      <c r="OL414"/>
      <c r="OM414"/>
      <c r="ON414"/>
      <c r="OO414"/>
      <c r="OP414"/>
      <c r="OQ414"/>
      <c r="OR414"/>
      <c r="OS414"/>
      <c r="OT414"/>
      <c r="OU414"/>
      <c r="OV414"/>
      <c r="OW414"/>
      <c r="OX414"/>
      <c r="OY414"/>
      <c r="OZ414"/>
      <c r="PA414"/>
      <c r="PB414"/>
      <c r="PC414"/>
      <c r="PD414"/>
      <c r="PE414"/>
      <c r="PF414"/>
      <c r="PG414"/>
      <c r="PH414"/>
      <c r="PI414"/>
      <c r="PJ414"/>
      <c r="PK414"/>
      <c r="PL414"/>
      <c r="PM414"/>
      <c r="PN414"/>
      <c r="PO414"/>
      <c r="PP414"/>
      <c r="PQ414"/>
      <c r="PR414"/>
      <c r="PS414"/>
      <c r="PT414"/>
      <c r="PU414"/>
      <c r="PV414"/>
      <c r="PW414"/>
      <c r="PX414"/>
      <c r="PY414"/>
      <c r="PZ414"/>
      <c r="QA414"/>
      <c r="QB414"/>
      <c r="QC414"/>
      <c r="QD414"/>
      <c r="QE414"/>
      <c r="QF414"/>
      <c r="QG414"/>
      <c r="QH414"/>
      <c r="QI414"/>
      <c r="QJ414"/>
      <c r="QK414"/>
      <c r="QL414"/>
      <c r="QM414"/>
      <c r="QN414"/>
      <c r="QO414"/>
      <c r="QP414"/>
      <c r="QQ414"/>
      <c r="QR414"/>
      <c r="QS414"/>
      <c r="QT414"/>
      <c r="QU414"/>
      <c r="QV414"/>
      <c r="QW414"/>
      <c r="QX414"/>
      <c r="QY414"/>
      <c r="QZ414"/>
      <c r="RA414"/>
      <c r="RB414"/>
      <c r="RC414"/>
      <c r="RD414"/>
      <c r="RE414"/>
      <c r="RF414"/>
      <c r="RG414"/>
      <c r="RH414"/>
      <c r="RI414"/>
      <c r="RJ414"/>
      <c r="RK414"/>
      <c r="RL414"/>
      <c r="RM414"/>
      <c r="RN414"/>
      <c r="RO414"/>
      <c r="RP414"/>
      <c r="RQ414"/>
      <c r="RR414"/>
      <c r="RS414"/>
      <c r="RT414"/>
      <c r="RU414"/>
      <c r="RV414"/>
      <c r="RW414"/>
      <c r="RX414"/>
      <c r="RY414"/>
      <c r="RZ414"/>
      <c r="SA414"/>
      <c r="SB414"/>
      <c r="SC414"/>
      <c r="SD414"/>
      <c r="SE414"/>
      <c r="SF414"/>
      <c r="SG414"/>
      <c r="SH414"/>
      <c r="SI414"/>
      <c r="SJ414"/>
      <c r="SK414"/>
      <c r="SL414"/>
      <c r="SM414"/>
      <c r="SN414"/>
      <c r="SO414"/>
      <c r="SP414"/>
      <c r="SQ414"/>
      <c r="SR414"/>
      <c r="SS414"/>
      <c r="ST414"/>
      <c r="SU414"/>
      <c r="SV414"/>
      <c r="SW414"/>
      <c r="SX414"/>
      <c r="SY414"/>
      <c r="SZ414"/>
      <c r="TA414"/>
      <c r="TB414"/>
      <c r="TC414"/>
      <c r="TD414"/>
      <c r="TE414"/>
      <c r="TF414"/>
      <c r="TG414"/>
      <c r="TH414"/>
      <c r="TI414"/>
      <c r="TJ414"/>
      <c r="TK414"/>
      <c r="TL414"/>
      <c r="TM414"/>
      <c r="TN414"/>
      <c r="TO414"/>
      <c r="TP414"/>
      <c r="TQ414"/>
      <c r="TR414"/>
      <c r="TS414"/>
      <c r="TT414"/>
      <c r="TU414"/>
      <c r="TV414"/>
      <c r="TW414"/>
      <c r="TX414"/>
      <c r="TY414"/>
      <c r="TZ414"/>
      <c r="UA414"/>
      <c r="UB414"/>
      <c r="UC414"/>
      <c r="UD414"/>
      <c r="UE414"/>
      <c r="UF414"/>
      <c r="UG414"/>
      <c r="UH414"/>
      <c r="UI414"/>
      <c r="UJ414"/>
      <c r="UK414"/>
      <c r="UL414"/>
      <c r="UM414"/>
      <c r="UN414"/>
      <c r="UO414"/>
      <c r="UP414"/>
      <c r="UQ414"/>
    </row>
    <row r="415" spans="1:563" s="9" customFormat="1" x14ac:dyDescent="0.25">
      <c r="A415" s="38">
        <v>409</v>
      </c>
      <c r="B415" s="19" t="s">
        <v>471</v>
      </c>
      <c r="C415" s="19" t="s">
        <v>860</v>
      </c>
      <c r="D415" s="19" t="s">
        <v>467</v>
      </c>
      <c r="E415" s="19" t="s">
        <v>135</v>
      </c>
      <c r="F415" s="20" t="s">
        <v>868</v>
      </c>
      <c r="G415" s="21">
        <v>70000</v>
      </c>
      <c r="H415" s="21">
        <v>5368.48</v>
      </c>
      <c r="I415" s="22">
        <v>25</v>
      </c>
      <c r="J415" s="49">
        <v>2009</v>
      </c>
      <c r="K415" s="43">
        <f t="shared" si="70"/>
        <v>4970</v>
      </c>
      <c r="L415" s="32">
        <f t="shared" si="71"/>
        <v>770.00000000000011</v>
      </c>
      <c r="M415" s="48">
        <v>2128</v>
      </c>
      <c r="N415" s="22">
        <f t="shared" si="72"/>
        <v>4963</v>
      </c>
      <c r="O415" s="22"/>
      <c r="P415" s="22">
        <f t="shared" si="73"/>
        <v>4137</v>
      </c>
      <c r="Q415" s="22">
        <f t="shared" si="74"/>
        <v>9530.48</v>
      </c>
      <c r="R415" s="22">
        <f t="shared" si="75"/>
        <v>10703</v>
      </c>
      <c r="S415" s="22">
        <f t="shared" si="69"/>
        <v>60469.520000000004</v>
      </c>
      <c r="T415" s="33" t="s">
        <v>41</v>
      </c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</row>
    <row r="416" spans="1:563" s="9" customFormat="1" x14ac:dyDescent="0.25">
      <c r="A416" s="38">
        <v>410</v>
      </c>
      <c r="B416" s="19" t="s">
        <v>472</v>
      </c>
      <c r="C416" s="19" t="s">
        <v>859</v>
      </c>
      <c r="D416" s="19" t="s">
        <v>467</v>
      </c>
      <c r="E416" s="19" t="s">
        <v>135</v>
      </c>
      <c r="F416" s="20" t="s">
        <v>868</v>
      </c>
      <c r="G416" s="21">
        <v>70000</v>
      </c>
      <c r="H416" s="21">
        <v>5368.48</v>
      </c>
      <c r="I416" s="22">
        <v>25</v>
      </c>
      <c r="J416" s="49">
        <v>2009</v>
      </c>
      <c r="K416" s="43">
        <f t="shared" si="70"/>
        <v>4970</v>
      </c>
      <c r="L416" s="32">
        <f t="shared" si="71"/>
        <v>770.00000000000011</v>
      </c>
      <c r="M416" s="48">
        <v>2128</v>
      </c>
      <c r="N416" s="22">
        <f t="shared" si="72"/>
        <v>4963</v>
      </c>
      <c r="O416" s="22"/>
      <c r="P416" s="22">
        <f t="shared" si="73"/>
        <v>4137</v>
      </c>
      <c r="Q416" s="22">
        <f t="shared" si="74"/>
        <v>9530.48</v>
      </c>
      <c r="R416" s="22">
        <f t="shared" si="75"/>
        <v>10703</v>
      </c>
      <c r="S416" s="22">
        <f t="shared" si="69"/>
        <v>60469.520000000004</v>
      </c>
      <c r="T416" s="33" t="s">
        <v>41</v>
      </c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</row>
    <row r="417" spans="1:563" s="9" customFormat="1" x14ac:dyDescent="0.25">
      <c r="A417" s="38">
        <v>411</v>
      </c>
      <c r="B417" s="19" t="s">
        <v>474</v>
      </c>
      <c r="C417" s="19" t="s">
        <v>859</v>
      </c>
      <c r="D417" s="19" t="s">
        <v>467</v>
      </c>
      <c r="E417" s="19" t="s">
        <v>135</v>
      </c>
      <c r="F417" s="20" t="s">
        <v>868</v>
      </c>
      <c r="G417" s="21">
        <v>70000</v>
      </c>
      <c r="H417" s="21">
        <v>5368.48</v>
      </c>
      <c r="I417" s="22">
        <v>25</v>
      </c>
      <c r="J417" s="49">
        <v>2009</v>
      </c>
      <c r="K417" s="43">
        <f t="shared" si="70"/>
        <v>4970</v>
      </c>
      <c r="L417" s="32">
        <f t="shared" si="71"/>
        <v>770.00000000000011</v>
      </c>
      <c r="M417" s="48">
        <v>2128</v>
      </c>
      <c r="N417" s="22">
        <f t="shared" si="72"/>
        <v>4963</v>
      </c>
      <c r="O417" s="22"/>
      <c r="P417" s="22">
        <f t="shared" si="73"/>
        <v>4137</v>
      </c>
      <c r="Q417" s="22">
        <f t="shared" si="74"/>
        <v>9530.48</v>
      </c>
      <c r="R417" s="22">
        <f t="shared" si="75"/>
        <v>10703</v>
      </c>
      <c r="S417" s="22">
        <f t="shared" si="69"/>
        <v>60469.520000000004</v>
      </c>
      <c r="T417" s="33" t="s">
        <v>41</v>
      </c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</row>
    <row r="418" spans="1:563" s="9" customFormat="1" x14ac:dyDescent="0.25">
      <c r="A418" s="38">
        <v>412</v>
      </c>
      <c r="B418" s="19" t="s">
        <v>475</v>
      </c>
      <c r="C418" s="19" t="s">
        <v>860</v>
      </c>
      <c r="D418" s="19" t="s">
        <v>467</v>
      </c>
      <c r="E418" s="19" t="s">
        <v>135</v>
      </c>
      <c r="F418" s="20" t="s">
        <v>868</v>
      </c>
      <c r="G418" s="21">
        <v>70000</v>
      </c>
      <c r="H418" s="21">
        <v>5368.48</v>
      </c>
      <c r="I418" s="22">
        <v>25</v>
      </c>
      <c r="J418" s="49">
        <v>2009</v>
      </c>
      <c r="K418" s="43">
        <f t="shared" si="70"/>
        <v>4970</v>
      </c>
      <c r="L418" s="32">
        <f t="shared" si="71"/>
        <v>770.00000000000011</v>
      </c>
      <c r="M418" s="48">
        <v>2128</v>
      </c>
      <c r="N418" s="22">
        <f t="shared" si="72"/>
        <v>4963</v>
      </c>
      <c r="O418" s="22"/>
      <c r="P418" s="22">
        <f t="shared" si="73"/>
        <v>4137</v>
      </c>
      <c r="Q418" s="22">
        <f t="shared" si="74"/>
        <v>9530.48</v>
      </c>
      <c r="R418" s="22">
        <f t="shared" si="75"/>
        <v>10703</v>
      </c>
      <c r="S418" s="22">
        <f t="shared" si="69"/>
        <v>60469.520000000004</v>
      </c>
      <c r="T418" s="33" t="s">
        <v>41</v>
      </c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</row>
    <row r="419" spans="1:563" s="9" customFormat="1" x14ac:dyDescent="0.25">
      <c r="A419" s="38">
        <v>413</v>
      </c>
      <c r="B419" s="19" t="s">
        <v>477</v>
      </c>
      <c r="C419" s="19" t="s">
        <v>859</v>
      </c>
      <c r="D419" s="19" t="s">
        <v>467</v>
      </c>
      <c r="E419" s="19" t="s">
        <v>135</v>
      </c>
      <c r="F419" s="20" t="s">
        <v>868</v>
      </c>
      <c r="G419" s="21">
        <v>70000</v>
      </c>
      <c r="H419" s="21">
        <v>5368.48</v>
      </c>
      <c r="I419" s="22">
        <v>25</v>
      </c>
      <c r="J419" s="49">
        <v>2009</v>
      </c>
      <c r="K419" s="43">
        <f t="shared" si="70"/>
        <v>4970</v>
      </c>
      <c r="L419" s="32">
        <f t="shared" si="71"/>
        <v>770.00000000000011</v>
      </c>
      <c r="M419" s="48">
        <v>2128</v>
      </c>
      <c r="N419" s="22">
        <f t="shared" si="72"/>
        <v>4963</v>
      </c>
      <c r="O419" s="22"/>
      <c r="P419" s="22">
        <f t="shared" si="73"/>
        <v>4137</v>
      </c>
      <c r="Q419" s="22">
        <f t="shared" si="74"/>
        <v>9530.48</v>
      </c>
      <c r="R419" s="22">
        <f t="shared" si="75"/>
        <v>10703</v>
      </c>
      <c r="S419" s="22">
        <f t="shared" si="69"/>
        <v>60469.520000000004</v>
      </c>
      <c r="T419" s="33" t="s">
        <v>41</v>
      </c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  <c r="MY419"/>
      <c r="MZ419"/>
      <c r="NA419"/>
      <c r="NB419"/>
      <c r="NC419"/>
      <c r="ND419"/>
      <c r="NE419"/>
      <c r="NF419"/>
      <c r="NG419"/>
      <c r="NH419"/>
      <c r="NI419"/>
      <c r="NJ419"/>
      <c r="NK419"/>
      <c r="NL419"/>
      <c r="NM419"/>
      <c r="NN419"/>
      <c r="NO419"/>
      <c r="NP419"/>
      <c r="NQ419"/>
      <c r="NR419"/>
      <c r="NS419"/>
      <c r="NT419"/>
      <c r="NU419"/>
      <c r="NV419"/>
      <c r="NW419"/>
      <c r="NX419"/>
      <c r="NY419"/>
      <c r="NZ419"/>
      <c r="OA419"/>
      <c r="OB419"/>
      <c r="OC419"/>
      <c r="OD419"/>
      <c r="OE419"/>
      <c r="OF419"/>
      <c r="OG419"/>
      <c r="OH419"/>
      <c r="OI419"/>
      <c r="OJ419"/>
      <c r="OK419"/>
      <c r="OL419"/>
      <c r="OM419"/>
      <c r="ON419"/>
      <c r="OO419"/>
      <c r="OP419"/>
      <c r="OQ419"/>
      <c r="OR419"/>
      <c r="OS419"/>
      <c r="OT419"/>
      <c r="OU419"/>
      <c r="OV419"/>
      <c r="OW419"/>
      <c r="OX419"/>
      <c r="OY419"/>
      <c r="OZ419"/>
      <c r="PA419"/>
      <c r="PB419"/>
      <c r="PC419"/>
      <c r="PD419"/>
      <c r="PE419"/>
      <c r="PF419"/>
      <c r="PG419"/>
      <c r="PH419"/>
      <c r="PI419"/>
      <c r="PJ419"/>
      <c r="PK419"/>
      <c r="PL419"/>
      <c r="PM419"/>
      <c r="PN419"/>
      <c r="PO419"/>
      <c r="PP419"/>
      <c r="PQ419"/>
      <c r="PR419"/>
      <c r="PS419"/>
      <c r="PT419"/>
      <c r="PU419"/>
      <c r="PV419"/>
      <c r="PW419"/>
      <c r="PX419"/>
      <c r="PY419"/>
      <c r="PZ419"/>
      <c r="QA419"/>
      <c r="QB419"/>
      <c r="QC419"/>
      <c r="QD419"/>
      <c r="QE419"/>
      <c r="QF419"/>
      <c r="QG419"/>
      <c r="QH419"/>
      <c r="QI419"/>
      <c r="QJ419"/>
      <c r="QK419"/>
      <c r="QL419"/>
      <c r="QM419"/>
      <c r="QN419"/>
      <c r="QO419"/>
      <c r="QP419"/>
      <c r="QQ419"/>
      <c r="QR419"/>
      <c r="QS419"/>
      <c r="QT419"/>
      <c r="QU419"/>
      <c r="QV419"/>
      <c r="QW419"/>
      <c r="QX419"/>
      <c r="QY419"/>
      <c r="QZ419"/>
      <c r="RA419"/>
      <c r="RB419"/>
      <c r="RC419"/>
      <c r="RD419"/>
      <c r="RE419"/>
      <c r="RF419"/>
      <c r="RG419"/>
      <c r="RH419"/>
      <c r="RI419"/>
      <c r="RJ419"/>
      <c r="RK419"/>
      <c r="RL419"/>
      <c r="RM419"/>
      <c r="RN419"/>
      <c r="RO419"/>
      <c r="RP419"/>
      <c r="RQ419"/>
      <c r="RR419"/>
      <c r="RS419"/>
      <c r="RT419"/>
      <c r="RU419"/>
      <c r="RV419"/>
      <c r="RW419"/>
      <c r="RX419"/>
      <c r="RY419"/>
      <c r="RZ419"/>
      <c r="SA419"/>
      <c r="SB419"/>
      <c r="SC419"/>
      <c r="SD419"/>
      <c r="SE419"/>
      <c r="SF419"/>
      <c r="SG419"/>
      <c r="SH419"/>
      <c r="SI419"/>
      <c r="SJ419"/>
      <c r="SK419"/>
      <c r="SL419"/>
      <c r="SM419"/>
      <c r="SN419"/>
      <c r="SO419"/>
      <c r="SP419"/>
      <c r="SQ419"/>
      <c r="SR419"/>
      <c r="SS419"/>
      <c r="ST419"/>
      <c r="SU419"/>
      <c r="SV419"/>
      <c r="SW419"/>
      <c r="SX419"/>
      <c r="SY419"/>
      <c r="SZ419"/>
      <c r="TA419"/>
      <c r="TB419"/>
      <c r="TC419"/>
      <c r="TD419"/>
      <c r="TE419"/>
      <c r="TF419"/>
      <c r="TG419"/>
      <c r="TH419"/>
      <c r="TI419"/>
      <c r="TJ419"/>
      <c r="TK419"/>
      <c r="TL419"/>
      <c r="TM419"/>
      <c r="TN419"/>
      <c r="TO419"/>
      <c r="TP419"/>
      <c r="TQ419"/>
      <c r="TR419"/>
      <c r="TS419"/>
      <c r="TT419"/>
      <c r="TU419"/>
      <c r="TV419"/>
      <c r="TW419"/>
      <c r="TX419"/>
      <c r="TY419"/>
      <c r="TZ419"/>
      <c r="UA419"/>
      <c r="UB419"/>
      <c r="UC419"/>
      <c r="UD419"/>
      <c r="UE419"/>
      <c r="UF419"/>
      <c r="UG419"/>
      <c r="UH419"/>
      <c r="UI419"/>
      <c r="UJ419"/>
      <c r="UK419"/>
      <c r="UL419"/>
      <c r="UM419"/>
      <c r="UN419"/>
      <c r="UO419"/>
      <c r="UP419"/>
      <c r="UQ419"/>
    </row>
    <row r="420" spans="1:563" s="9" customFormat="1" x14ac:dyDescent="0.25">
      <c r="A420" s="38">
        <v>414</v>
      </c>
      <c r="B420" s="19" t="s">
        <v>478</v>
      </c>
      <c r="C420" s="19" t="s">
        <v>859</v>
      </c>
      <c r="D420" s="19" t="s">
        <v>467</v>
      </c>
      <c r="E420" s="19" t="s">
        <v>135</v>
      </c>
      <c r="F420" s="20" t="s">
        <v>868</v>
      </c>
      <c r="G420" s="21">
        <v>70000</v>
      </c>
      <c r="H420" s="21">
        <v>5025.38</v>
      </c>
      <c r="I420" s="22">
        <v>25</v>
      </c>
      <c r="J420" s="49">
        <v>2009</v>
      </c>
      <c r="K420" s="43">
        <f t="shared" si="70"/>
        <v>4970</v>
      </c>
      <c r="L420" s="32">
        <f t="shared" si="71"/>
        <v>770.00000000000011</v>
      </c>
      <c r="M420" s="48">
        <v>2128</v>
      </c>
      <c r="N420" s="22">
        <f t="shared" si="72"/>
        <v>4963</v>
      </c>
      <c r="O420" s="22"/>
      <c r="P420" s="22">
        <f t="shared" si="73"/>
        <v>4137</v>
      </c>
      <c r="Q420" s="22">
        <f t="shared" si="74"/>
        <v>9187.380000000001</v>
      </c>
      <c r="R420" s="22">
        <f t="shared" si="75"/>
        <v>10703</v>
      </c>
      <c r="S420" s="22">
        <f t="shared" si="69"/>
        <v>60812.619999999995</v>
      </c>
      <c r="T420" s="33" t="s">
        <v>41</v>
      </c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</row>
    <row r="421" spans="1:563" s="9" customFormat="1" x14ac:dyDescent="0.25">
      <c r="A421" s="38">
        <v>415</v>
      </c>
      <c r="B421" s="19" t="s">
        <v>479</v>
      </c>
      <c r="C421" s="19" t="s">
        <v>859</v>
      </c>
      <c r="D421" s="19" t="s">
        <v>467</v>
      </c>
      <c r="E421" s="19" t="s">
        <v>135</v>
      </c>
      <c r="F421" s="20" t="s">
        <v>868</v>
      </c>
      <c r="G421" s="21">
        <v>70000</v>
      </c>
      <c r="H421" s="21">
        <v>5368.48</v>
      </c>
      <c r="I421" s="22">
        <v>25</v>
      </c>
      <c r="J421" s="49">
        <v>2009</v>
      </c>
      <c r="K421" s="43">
        <f t="shared" si="70"/>
        <v>4970</v>
      </c>
      <c r="L421" s="32">
        <f t="shared" si="71"/>
        <v>770.00000000000011</v>
      </c>
      <c r="M421" s="48">
        <v>2128</v>
      </c>
      <c r="N421" s="22">
        <f t="shared" si="72"/>
        <v>4963</v>
      </c>
      <c r="O421" s="22"/>
      <c r="P421" s="22">
        <f t="shared" si="73"/>
        <v>4137</v>
      </c>
      <c r="Q421" s="22">
        <f t="shared" si="74"/>
        <v>9530.48</v>
      </c>
      <c r="R421" s="22">
        <f t="shared" si="75"/>
        <v>10703</v>
      </c>
      <c r="S421" s="22">
        <f t="shared" si="69"/>
        <v>60469.520000000004</v>
      </c>
      <c r="T421" s="33" t="s">
        <v>41</v>
      </c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  <c r="JD421"/>
      <c r="JE421"/>
      <c r="JF421"/>
      <c r="JG421"/>
      <c r="JH421"/>
      <c r="JI421"/>
      <c r="JJ421"/>
      <c r="JK421"/>
      <c r="JL421"/>
      <c r="JM421"/>
      <c r="JN421"/>
      <c r="JO421"/>
      <c r="JP421"/>
      <c r="JQ421"/>
      <c r="JR421"/>
      <c r="JS421"/>
      <c r="JT421"/>
      <c r="JU421"/>
      <c r="JV421"/>
      <c r="JW421"/>
      <c r="JX421"/>
      <c r="JY421"/>
      <c r="JZ421"/>
      <c r="KA421"/>
      <c r="KB421"/>
      <c r="KC421"/>
      <c r="KD421"/>
      <c r="KE421"/>
      <c r="KF421"/>
      <c r="KG421"/>
      <c r="KH421"/>
      <c r="KI421"/>
      <c r="KJ421"/>
      <c r="KK421"/>
      <c r="KL421"/>
      <c r="KM421"/>
      <c r="KN421"/>
      <c r="KO421"/>
      <c r="KP421"/>
      <c r="KQ421"/>
      <c r="KR421"/>
      <c r="KS421"/>
      <c r="KT421"/>
      <c r="KU421"/>
      <c r="KV421"/>
      <c r="KW421"/>
      <c r="KX421"/>
      <c r="KY421"/>
      <c r="KZ421"/>
      <c r="LA421"/>
      <c r="LB421"/>
      <c r="LC421"/>
      <c r="LD421"/>
      <c r="LE421"/>
      <c r="LF421"/>
      <c r="LG421"/>
      <c r="LH421"/>
      <c r="LI421"/>
      <c r="LJ421"/>
      <c r="LK421"/>
      <c r="LL421"/>
      <c r="LM421"/>
      <c r="LN421"/>
      <c r="LO421"/>
      <c r="LP421"/>
      <c r="LQ421"/>
      <c r="LR421"/>
      <c r="LS421"/>
      <c r="LT421"/>
      <c r="LU421"/>
      <c r="LV421"/>
      <c r="LW421"/>
      <c r="LX421"/>
      <c r="LY421"/>
      <c r="LZ421"/>
      <c r="MA421"/>
      <c r="MB421"/>
      <c r="MC421"/>
      <c r="MD421"/>
      <c r="ME421"/>
      <c r="MF421"/>
      <c r="MG421"/>
      <c r="MH421"/>
      <c r="MI421"/>
      <c r="MJ421"/>
      <c r="MK421"/>
      <c r="ML421"/>
      <c r="MM421"/>
      <c r="MN421"/>
      <c r="MO421"/>
      <c r="MP421"/>
      <c r="MQ421"/>
      <c r="MR421"/>
      <c r="MS421"/>
      <c r="MT421"/>
      <c r="MU421"/>
      <c r="MV421"/>
      <c r="MW421"/>
      <c r="MX421"/>
      <c r="MY421"/>
      <c r="MZ421"/>
      <c r="NA421"/>
      <c r="NB421"/>
      <c r="NC421"/>
      <c r="ND421"/>
      <c r="NE421"/>
      <c r="NF421"/>
      <c r="NG421"/>
      <c r="NH421"/>
      <c r="NI421"/>
      <c r="NJ421"/>
      <c r="NK421"/>
      <c r="NL421"/>
      <c r="NM421"/>
      <c r="NN421"/>
      <c r="NO421"/>
      <c r="NP421"/>
      <c r="NQ421"/>
      <c r="NR421"/>
      <c r="NS421"/>
      <c r="NT421"/>
      <c r="NU421"/>
      <c r="NV421"/>
      <c r="NW421"/>
      <c r="NX421"/>
      <c r="NY421"/>
      <c r="NZ421"/>
      <c r="OA421"/>
      <c r="OB421"/>
      <c r="OC421"/>
      <c r="OD421"/>
      <c r="OE421"/>
      <c r="OF421"/>
      <c r="OG421"/>
      <c r="OH421"/>
      <c r="OI421"/>
      <c r="OJ421"/>
      <c r="OK421"/>
      <c r="OL421"/>
      <c r="OM421"/>
      <c r="ON421"/>
      <c r="OO421"/>
      <c r="OP421"/>
      <c r="OQ421"/>
      <c r="OR421"/>
      <c r="OS421"/>
      <c r="OT421"/>
      <c r="OU421"/>
      <c r="OV421"/>
      <c r="OW421"/>
      <c r="OX421"/>
      <c r="OY421"/>
      <c r="OZ421"/>
      <c r="PA421"/>
      <c r="PB421"/>
      <c r="PC421"/>
      <c r="PD421"/>
      <c r="PE421"/>
      <c r="PF421"/>
      <c r="PG421"/>
      <c r="PH421"/>
      <c r="PI421"/>
      <c r="PJ421"/>
      <c r="PK421"/>
      <c r="PL421"/>
      <c r="PM421"/>
      <c r="PN421"/>
      <c r="PO421"/>
      <c r="PP421"/>
      <c r="PQ421"/>
      <c r="PR421"/>
      <c r="PS421"/>
      <c r="PT421"/>
      <c r="PU421"/>
      <c r="PV421"/>
      <c r="PW421"/>
      <c r="PX421"/>
      <c r="PY421"/>
      <c r="PZ421"/>
      <c r="QA421"/>
      <c r="QB421"/>
      <c r="QC421"/>
      <c r="QD421"/>
      <c r="QE421"/>
      <c r="QF421"/>
      <c r="QG421"/>
      <c r="QH421"/>
      <c r="QI421"/>
      <c r="QJ421"/>
      <c r="QK421"/>
      <c r="QL421"/>
      <c r="QM421"/>
      <c r="QN421"/>
      <c r="QO421"/>
      <c r="QP421"/>
      <c r="QQ421"/>
      <c r="QR421"/>
      <c r="QS421"/>
      <c r="QT421"/>
      <c r="QU421"/>
      <c r="QV421"/>
      <c r="QW421"/>
      <c r="QX421"/>
      <c r="QY421"/>
      <c r="QZ421"/>
      <c r="RA421"/>
      <c r="RB421"/>
      <c r="RC421"/>
      <c r="RD421"/>
      <c r="RE421"/>
      <c r="RF421"/>
      <c r="RG421"/>
      <c r="RH421"/>
      <c r="RI421"/>
      <c r="RJ421"/>
      <c r="RK421"/>
      <c r="RL421"/>
      <c r="RM421"/>
      <c r="RN421"/>
      <c r="RO421"/>
      <c r="RP421"/>
      <c r="RQ421"/>
      <c r="RR421"/>
      <c r="RS421"/>
      <c r="RT421"/>
      <c r="RU421"/>
      <c r="RV421"/>
      <c r="RW421"/>
      <c r="RX421"/>
      <c r="RY421"/>
      <c r="RZ421"/>
      <c r="SA421"/>
      <c r="SB421"/>
      <c r="SC421"/>
      <c r="SD421"/>
      <c r="SE421"/>
      <c r="SF421"/>
      <c r="SG421"/>
      <c r="SH421"/>
      <c r="SI421"/>
      <c r="SJ421"/>
      <c r="SK421"/>
      <c r="SL421"/>
      <c r="SM421"/>
      <c r="SN421"/>
      <c r="SO421"/>
      <c r="SP421"/>
      <c r="SQ421"/>
      <c r="SR421"/>
      <c r="SS421"/>
      <c r="ST421"/>
      <c r="SU421"/>
      <c r="SV421"/>
      <c r="SW421"/>
      <c r="SX421"/>
      <c r="SY421"/>
      <c r="SZ421"/>
      <c r="TA421"/>
      <c r="TB421"/>
      <c r="TC421"/>
      <c r="TD421"/>
      <c r="TE421"/>
      <c r="TF421"/>
      <c r="TG421"/>
      <c r="TH421"/>
      <c r="TI421"/>
      <c r="TJ421"/>
      <c r="TK421"/>
      <c r="TL421"/>
      <c r="TM421"/>
      <c r="TN421"/>
      <c r="TO421"/>
      <c r="TP421"/>
      <c r="TQ421"/>
      <c r="TR421"/>
      <c r="TS421"/>
      <c r="TT421"/>
      <c r="TU421"/>
      <c r="TV421"/>
      <c r="TW421"/>
      <c r="TX421"/>
      <c r="TY421"/>
      <c r="TZ421"/>
      <c r="UA421"/>
      <c r="UB421"/>
      <c r="UC421"/>
      <c r="UD421"/>
      <c r="UE421"/>
      <c r="UF421"/>
      <c r="UG421"/>
      <c r="UH421"/>
      <c r="UI421"/>
      <c r="UJ421"/>
      <c r="UK421"/>
      <c r="UL421"/>
      <c r="UM421"/>
      <c r="UN421"/>
      <c r="UO421"/>
      <c r="UP421"/>
      <c r="UQ421"/>
    </row>
    <row r="422" spans="1:563" s="9" customFormat="1" x14ac:dyDescent="0.25">
      <c r="A422" s="38">
        <v>416</v>
      </c>
      <c r="B422" s="19" t="s">
        <v>480</v>
      </c>
      <c r="C422" s="19" t="s">
        <v>860</v>
      </c>
      <c r="D422" s="19" t="s">
        <v>467</v>
      </c>
      <c r="E422" s="19" t="s">
        <v>135</v>
      </c>
      <c r="F422" s="20" t="s">
        <v>868</v>
      </c>
      <c r="G422" s="21">
        <v>70000</v>
      </c>
      <c r="H422" s="21">
        <v>5368.48</v>
      </c>
      <c r="I422" s="22">
        <v>25</v>
      </c>
      <c r="J422" s="49">
        <v>2009</v>
      </c>
      <c r="K422" s="43">
        <f t="shared" si="70"/>
        <v>4970</v>
      </c>
      <c r="L422" s="32">
        <f t="shared" si="71"/>
        <v>770.00000000000011</v>
      </c>
      <c r="M422" s="48">
        <v>2128</v>
      </c>
      <c r="N422" s="22">
        <f t="shared" si="72"/>
        <v>4963</v>
      </c>
      <c r="O422" s="22"/>
      <c r="P422" s="22">
        <f t="shared" si="73"/>
        <v>4137</v>
      </c>
      <c r="Q422" s="22">
        <f t="shared" si="74"/>
        <v>9530.48</v>
      </c>
      <c r="R422" s="22">
        <f t="shared" si="75"/>
        <v>10703</v>
      </c>
      <c r="S422" s="22">
        <f t="shared" si="69"/>
        <v>60469.520000000004</v>
      </c>
      <c r="T422" s="33" t="s">
        <v>41</v>
      </c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</row>
    <row r="423" spans="1:563" s="9" customFormat="1" x14ac:dyDescent="0.25">
      <c r="A423" s="38">
        <v>417</v>
      </c>
      <c r="B423" s="19" t="s">
        <v>425</v>
      </c>
      <c r="C423" s="19" t="s">
        <v>859</v>
      </c>
      <c r="D423" s="19" t="s">
        <v>467</v>
      </c>
      <c r="E423" s="19" t="s">
        <v>135</v>
      </c>
      <c r="F423" s="20" t="s">
        <v>868</v>
      </c>
      <c r="G423" s="21">
        <v>70000</v>
      </c>
      <c r="H423" s="21">
        <v>5025.38</v>
      </c>
      <c r="I423" s="22">
        <v>25</v>
      </c>
      <c r="J423" s="49">
        <v>2009</v>
      </c>
      <c r="K423" s="43">
        <f t="shared" si="70"/>
        <v>4970</v>
      </c>
      <c r="L423" s="32">
        <f t="shared" si="71"/>
        <v>770.00000000000011</v>
      </c>
      <c r="M423" s="48">
        <v>2128</v>
      </c>
      <c r="N423" s="22">
        <f t="shared" si="72"/>
        <v>4963</v>
      </c>
      <c r="O423" s="22"/>
      <c r="P423" s="22">
        <f t="shared" si="73"/>
        <v>4137</v>
      </c>
      <c r="Q423" s="22">
        <f t="shared" si="74"/>
        <v>9187.380000000001</v>
      </c>
      <c r="R423" s="22">
        <f t="shared" si="75"/>
        <v>10703</v>
      </c>
      <c r="S423" s="22">
        <f t="shared" si="69"/>
        <v>60812.619999999995</v>
      </c>
      <c r="T423" s="33" t="s">
        <v>41</v>
      </c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</row>
    <row r="424" spans="1:563" s="9" customFormat="1" x14ac:dyDescent="0.25">
      <c r="A424" s="38">
        <v>418</v>
      </c>
      <c r="B424" s="19" t="s">
        <v>482</v>
      </c>
      <c r="C424" s="19" t="s">
        <v>859</v>
      </c>
      <c r="D424" s="19" t="s">
        <v>467</v>
      </c>
      <c r="E424" s="19" t="s">
        <v>135</v>
      </c>
      <c r="F424" s="20" t="s">
        <v>868</v>
      </c>
      <c r="G424" s="21">
        <v>70000</v>
      </c>
      <c r="H424" s="21">
        <v>5368.48</v>
      </c>
      <c r="I424" s="22">
        <v>25</v>
      </c>
      <c r="J424" s="49">
        <v>2009</v>
      </c>
      <c r="K424" s="43">
        <f t="shared" si="70"/>
        <v>4970</v>
      </c>
      <c r="L424" s="32">
        <f t="shared" si="71"/>
        <v>770.00000000000011</v>
      </c>
      <c r="M424" s="48">
        <v>2128</v>
      </c>
      <c r="N424" s="22">
        <f t="shared" si="72"/>
        <v>4963</v>
      </c>
      <c r="O424" s="22"/>
      <c r="P424" s="22">
        <f t="shared" si="73"/>
        <v>4137</v>
      </c>
      <c r="Q424" s="22">
        <f t="shared" si="74"/>
        <v>9530.48</v>
      </c>
      <c r="R424" s="22">
        <f t="shared" si="75"/>
        <v>10703</v>
      </c>
      <c r="S424" s="22">
        <f t="shared" si="69"/>
        <v>60469.520000000004</v>
      </c>
      <c r="T424" s="33" t="s">
        <v>41</v>
      </c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</row>
    <row r="425" spans="1:563" s="9" customFormat="1" x14ac:dyDescent="0.25">
      <c r="A425" s="38">
        <v>419</v>
      </c>
      <c r="B425" s="19" t="s">
        <v>483</v>
      </c>
      <c r="C425" s="19" t="s">
        <v>859</v>
      </c>
      <c r="D425" s="19" t="s">
        <v>467</v>
      </c>
      <c r="E425" s="19" t="s">
        <v>135</v>
      </c>
      <c r="F425" s="20" t="s">
        <v>868</v>
      </c>
      <c r="G425" s="21">
        <v>70000</v>
      </c>
      <c r="H425" s="21">
        <v>5368.48</v>
      </c>
      <c r="I425" s="22">
        <v>25</v>
      </c>
      <c r="J425" s="49">
        <v>2009</v>
      </c>
      <c r="K425" s="43">
        <f t="shared" si="70"/>
        <v>4970</v>
      </c>
      <c r="L425" s="32">
        <f t="shared" si="71"/>
        <v>770.00000000000011</v>
      </c>
      <c r="M425" s="48">
        <v>2128</v>
      </c>
      <c r="N425" s="22">
        <f t="shared" si="72"/>
        <v>4963</v>
      </c>
      <c r="O425" s="22"/>
      <c r="P425" s="22">
        <f t="shared" si="73"/>
        <v>4137</v>
      </c>
      <c r="Q425" s="22">
        <f t="shared" si="74"/>
        <v>9530.48</v>
      </c>
      <c r="R425" s="22">
        <f t="shared" si="75"/>
        <v>10703</v>
      </c>
      <c r="S425" s="22">
        <f t="shared" si="69"/>
        <v>60469.520000000004</v>
      </c>
      <c r="T425" s="33" t="s">
        <v>41</v>
      </c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</row>
    <row r="426" spans="1:563" s="9" customFormat="1" x14ac:dyDescent="0.25">
      <c r="A426" s="38">
        <v>420</v>
      </c>
      <c r="B426" s="19" t="s">
        <v>485</v>
      </c>
      <c r="C426" s="19" t="s">
        <v>859</v>
      </c>
      <c r="D426" s="19" t="s">
        <v>467</v>
      </c>
      <c r="E426" s="19" t="s">
        <v>135</v>
      </c>
      <c r="F426" s="20" t="s">
        <v>868</v>
      </c>
      <c r="G426" s="21">
        <v>70000</v>
      </c>
      <c r="H426" s="21">
        <v>5025.38</v>
      </c>
      <c r="I426" s="22">
        <v>25</v>
      </c>
      <c r="J426" s="49">
        <v>2009</v>
      </c>
      <c r="K426" s="43">
        <f t="shared" si="70"/>
        <v>4970</v>
      </c>
      <c r="L426" s="32">
        <f t="shared" si="71"/>
        <v>770.00000000000011</v>
      </c>
      <c r="M426" s="48">
        <v>2128</v>
      </c>
      <c r="N426" s="22">
        <f t="shared" si="72"/>
        <v>4963</v>
      </c>
      <c r="O426" s="22"/>
      <c r="P426" s="22">
        <f t="shared" si="73"/>
        <v>4137</v>
      </c>
      <c r="Q426" s="22">
        <f t="shared" si="74"/>
        <v>9187.380000000001</v>
      </c>
      <c r="R426" s="22">
        <f t="shared" si="75"/>
        <v>10703</v>
      </c>
      <c r="S426" s="22">
        <f t="shared" si="69"/>
        <v>60812.619999999995</v>
      </c>
      <c r="T426" s="33" t="s">
        <v>41</v>
      </c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</row>
    <row r="427" spans="1:563" s="9" customFormat="1" x14ac:dyDescent="0.25">
      <c r="A427" s="38">
        <v>421</v>
      </c>
      <c r="B427" s="19" t="s">
        <v>491</v>
      </c>
      <c r="C427" s="19" t="s">
        <v>859</v>
      </c>
      <c r="D427" s="19" t="s">
        <v>467</v>
      </c>
      <c r="E427" s="19" t="s">
        <v>135</v>
      </c>
      <c r="F427" s="20" t="s">
        <v>868</v>
      </c>
      <c r="G427" s="21">
        <v>70000</v>
      </c>
      <c r="H427" s="21">
        <v>5368.48</v>
      </c>
      <c r="I427" s="22">
        <v>25</v>
      </c>
      <c r="J427" s="49">
        <v>2009</v>
      </c>
      <c r="K427" s="43">
        <f t="shared" ref="K427:K439" si="76">+G427*7.1%</f>
        <v>4970</v>
      </c>
      <c r="L427" s="32">
        <f t="shared" ref="L427:L439" si="77">+G427*1.1%</f>
        <v>770.00000000000011</v>
      </c>
      <c r="M427" s="48">
        <v>2128</v>
      </c>
      <c r="N427" s="22">
        <f t="shared" ref="N427:N439" si="78">+G427*7.09%</f>
        <v>4963</v>
      </c>
      <c r="O427" s="22"/>
      <c r="P427" s="22">
        <f t="shared" ref="P427:P439" si="79">+J427+M427</f>
        <v>4137</v>
      </c>
      <c r="Q427" s="22">
        <f t="shared" si="74"/>
        <v>9530.48</v>
      </c>
      <c r="R427" s="22">
        <f t="shared" si="75"/>
        <v>10703</v>
      </c>
      <c r="S427" s="22">
        <f t="shared" ref="S427:S439" si="80">+G427-Q427</f>
        <v>60469.520000000004</v>
      </c>
      <c r="T427" s="33" t="s">
        <v>41</v>
      </c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</row>
    <row r="428" spans="1:563" s="9" customFormat="1" x14ac:dyDescent="0.25">
      <c r="A428" s="38">
        <v>422</v>
      </c>
      <c r="B428" s="19" t="s">
        <v>493</v>
      </c>
      <c r="C428" s="19" t="s">
        <v>859</v>
      </c>
      <c r="D428" s="19" t="s">
        <v>467</v>
      </c>
      <c r="E428" s="19" t="s">
        <v>135</v>
      </c>
      <c r="F428" s="20" t="s">
        <v>868</v>
      </c>
      <c r="G428" s="21">
        <v>70000</v>
      </c>
      <c r="H428" s="21">
        <v>5368.48</v>
      </c>
      <c r="I428" s="22">
        <v>25</v>
      </c>
      <c r="J428" s="49">
        <v>2009</v>
      </c>
      <c r="K428" s="43">
        <f t="shared" si="76"/>
        <v>4970</v>
      </c>
      <c r="L428" s="32">
        <f t="shared" si="77"/>
        <v>770.00000000000011</v>
      </c>
      <c r="M428" s="48">
        <v>2128</v>
      </c>
      <c r="N428" s="22">
        <f t="shared" si="78"/>
        <v>4963</v>
      </c>
      <c r="O428" s="22"/>
      <c r="P428" s="22">
        <f t="shared" si="79"/>
        <v>4137</v>
      </c>
      <c r="Q428" s="22">
        <f t="shared" si="74"/>
        <v>9530.48</v>
      </c>
      <c r="R428" s="22">
        <f t="shared" si="75"/>
        <v>10703</v>
      </c>
      <c r="S428" s="22">
        <f t="shared" si="80"/>
        <v>60469.520000000004</v>
      </c>
      <c r="T428" s="33" t="s">
        <v>41</v>
      </c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  <c r="MY428"/>
      <c r="MZ428"/>
      <c r="NA428"/>
      <c r="NB428"/>
      <c r="NC428"/>
      <c r="ND428"/>
      <c r="NE428"/>
      <c r="NF428"/>
      <c r="NG428"/>
      <c r="NH428"/>
      <c r="NI428"/>
      <c r="NJ428"/>
      <c r="NK428"/>
      <c r="NL428"/>
      <c r="NM428"/>
      <c r="NN428"/>
      <c r="NO428"/>
      <c r="NP428"/>
      <c r="NQ428"/>
      <c r="NR428"/>
      <c r="NS428"/>
      <c r="NT428"/>
      <c r="NU428"/>
      <c r="NV428"/>
      <c r="NW428"/>
      <c r="NX428"/>
      <c r="NY428"/>
      <c r="NZ428"/>
      <c r="OA428"/>
      <c r="OB428"/>
      <c r="OC428"/>
      <c r="OD428"/>
      <c r="OE428"/>
      <c r="OF428"/>
      <c r="OG428"/>
      <c r="OH428"/>
      <c r="OI428"/>
      <c r="OJ428"/>
      <c r="OK428"/>
      <c r="OL428"/>
      <c r="OM428"/>
      <c r="ON428"/>
      <c r="OO428"/>
      <c r="OP428"/>
      <c r="OQ428"/>
      <c r="OR428"/>
      <c r="OS428"/>
      <c r="OT428"/>
      <c r="OU428"/>
      <c r="OV428"/>
      <c r="OW428"/>
      <c r="OX428"/>
      <c r="OY428"/>
      <c r="OZ428"/>
      <c r="PA428"/>
      <c r="PB428"/>
      <c r="PC428"/>
      <c r="PD428"/>
      <c r="PE428"/>
      <c r="PF428"/>
      <c r="PG428"/>
      <c r="PH428"/>
      <c r="PI428"/>
      <c r="PJ428"/>
      <c r="PK428"/>
      <c r="PL428"/>
      <c r="PM428"/>
      <c r="PN428"/>
      <c r="PO428"/>
      <c r="PP428"/>
      <c r="PQ428"/>
      <c r="PR428"/>
      <c r="PS428"/>
      <c r="PT428"/>
      <c r="PU428"/>
      <c r="PV428"/>
      <c r="PW428"/>
      <c r="PX428"/>
      <c r="PY428"/>
      <c r="PZ428"/>
      <c r="QA428"/>
      <c r="QB428"/>
      <c r="QC428"/>
      <c r="QD428"/>
      <c r="QE428"/>
      <c r="QF428"/>
      <c r="QG428"/>
      <c r="QH428"/>
      <c r="QI428"/>
      <c r="QJ428"/>
      <c r="QK428"/>
      <c r="QL428"/>
      <c r="QM428"/>
      <c r="QN428"/>
      <c r="QO428"/>
      <c r="QP428"/>
      <c r="QQ428"/>
      <c r="QR428"/>
      <c r="QS428"/>
      <c r="QT428"/>
      <c r="QU428"/>
      <c r="QV428"/>
      <c r="QW428"/>
      <c r="QX428"/>
      <c r="QY428"/>
      <c r="QZ428"/>
      <c r="RA428"/>
      <c r="RB428"/>
      <c r="RC428"/>
      <c r="RD428"/>
      <c r="RE428"/>
      <c r="RF428"/>
      <c r="RG428"/>
      <c r="RH428"/>
      <c r="RI428"/>
      <c r="RJ428"/>
      <c r="RK428"/>
      <c r="RL428"/>
      <c r="RM428"/>
      <c r="RN428"/>
      <c r="RO428"/>
      <c r="RP428"/>
      <c r="RQ428"/>
      <c r="RR428"/>
      <c r="RS428"/>
      <c r="RT428"/>
      <c r="RU428"/>
      <c r="RV428"/>
      <c r="RW428"/>
      <c r="RX428"/>
      <c r="RY428"/>
      <c r="RZ428"/>
      <c r="SA428"/>
      <c r="SB428"/>
      <c r="SC428"/>
      <c r="SD428"/>
      <c r="SE428"/>
      <c r="SF428"/>
      <c r="SG428"/>
      <c r="SH428"/>
      <c r="SI428"/>
      <c r="SJ428"/>
      <c r="SK428"/>
      <c r="SL428"/>
      <c r="SM428"/>
      <c r="SN428"/>
      <c r="SO428"/>
      <c r="SP428"/>
      <c r="SQ428"/>
      <c r="SR428"/>
      <c r="SS428"/>
      <c r="ST428"/>
      <c r="SU428"/>
      <c r="SV428"/>
      <c r="SW428"/>
      <c r="SX428"/>
      <c r="SY428"/>
      <c r="SZ428"/>
      <c r="TA428"/>
      <c r="TB428"/>
      <c r="TC428"/>
      <c r="TD428"/>
      <c r="TE428"/>
      <c r="TF428"/>
      <c r="TG428"/>
      <c r="TH428"/>
      <c r="TI428"/>
      <c r="TJ428"/>
      <c r="TK428"/>
      <c r="TL428"/>
      <c r="TM428"/>
      <c r="TN428"/>
      <c r="TO428"/>
      <c r="TP428"/>
      <c r="TQ428"/>
      <c r="TR428"/>
      <c r="TS428"/>
      <c r="TT428"/>
      <c r="TU428"/>
      <c r="TV428"/>
      <c r="TW428"/>
      <c r="TX428"/>
      <c r="TY428"/>
      <c r="TZ428"/>
      <c r="UA428"/>
      <c r="UB428"/>
      <c r="UC428"/>
      <c r="UD428"/>
      <c r="UE428"/>
      <c r="UF428"/>
      <c r="UG428"/>
      <c r="UH428"/>
      <c r="UI428"/>
      <c r="UJ428"/>
      <c r="UK428"/>
      <c r="UL428"/>
      <c r="UM428"/>
      <c r="UN428"/>
      <c r="UO428"/>
      <c r="UP428"/>
      <c r="UQ428"/>
    </row>
    <row r="429" spans="1:563" s="9" customFormat="1" x14ac:dyDescent="0.25">
      <c r="A429" s="38">
        <v>423</v>
      </c>
      <c r="B429" s="19" t="s">
        <v>494</v>
      </c>
      <c r="C429" s="19" t="s">
        <v>859</v>
      </c>
      <c r="D429" s="19" t="s">
        <v>467</v>
      </c>
      <c r="E429" s="19" t="s">
        <v>135</v>
      </c>
      <c r="F429" s="20" t="s">
        <v>868</v>
      </c>
      <c r="G429" s="21">
        <v>70000</v>
      </c>
      <c r="H429" s="21">
        <v>5368.48</v>
      </c>
      <c r="I429" s="22">
        <v>25</v>
      </c>
      <c r="J429" s="49">
        <v>2009</v>
      </c>
      <c r="K429" s="43">
        <f t="shared" si="76"/>
        <v>4970</v>
      </c>
      <c r="L429" s="32">
        <f t="shared" si="77"/>
        <v>770.00000000000011</v>
      </c>
      <c r="M429" s="48">
        <v>2128</v>
      </c>
      <c r="N429" s="22">
        <f t="shared" si="78"/>
        <v>4963</v>
      </c>
      <c r="O429" s="22"/>
      <c r="P429" s="22">
        <f t="shared" si="79"/>
        <v>4137</v>
      </c>
      <c r="Q429" s="22">
        <f t="shared" si="74"/>
        <v>9530.48</v>
      </c>
      <c r="R429" s="22">
        <f t="shared" si="75"/>
        <v>10703</v>
      </c>
      <c r="S429" s="22">
        <f t="shared" si="80"/>
        <v>60469.520000000004</v>
      </c>
      <c r="T429" s="33" t="s">
        <v>41</v>
      </c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</row>
    <row r="430" spans="1:563" s="9" customFormat="1" x14ac:dyDescent="0.25">
      <c r="A430" s="38">
        <v>424</v>
      </c>
      <c r="B430" s="19" t="s">
        <v>495</v>
      </c>
      <c r="C430" s="19" t="s">
        <v>860</v>
      </c>
      <c r="D430" s="19" t="s">
        <v>467</v>
      </c>
      <c r="E430" s="19" t="s">
        <v>135</v>
      </c>
      <c r="F430" s="20" t="s">
        <v>867</v>
      </c>
      <c r="G430" s="21">
        <v>70000</v>
      </c>
      <c r="H430" s="21">
        <v>5368.48</v>
      </c>
      <c r="I430" s="22">
        <v>25</v>
      </c>
      <c r="J430" s="49">
        <v>2009</v>
      </c>
      <c r="K430" s="43">
        <f t="shared" si="76"/>
        <v>4970</v>
      </c>
      <c r="L430" s="32">
        <f t="shared" si="77"/>
        <v>770.00000000000011</v>
      </c>
      <c r="M430" s="48">
        <v>2128</v>
      </c>
      <c r="N430" s="22">
        <f t="shared" si="78"/>
        <v>4963</v>
      </c>
      <c r="O430" s="22"/>
      <c r="P430" s="22">
        <f t="shared" si="79"/>
        <v>4137</v>
      </c>
      <c r="Q430" s="22">
        <f t="shared" si="74"/>
        <v>9530.48</v>
      </c>
      <c r="R430" s="22">
        <f t="shared" si="75"/>
        <v>10703</v>
      </c>
      <c r="S430" s="22">
        <f t="shared" si="80"/>
        <v>60469.520000000004</v>
      </c>
      <c r="T430" s="33" t="s">
        <v>41</v>
      </c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</row>
    <row r="431" spans="1:563" s="9" customFormat="1" x14ac:dyDescent="0.25">
      <c r="A431" s="38">
        <v>425</v>
      </c>
      <c r="B431" s="19" t="s">
        <v>497</v>
      </c>
      <c r="C431" s="19" t="s">
        <v>859</v>
      </c>
      <c r="D431" s="19" t="s">
        <v>467</v>
      </c>
      <c r="E431" s="19" t="s">
        <v>135</v>
      </c>
      <c r="F431" s="20" t="s">
        <v>868</v>
      </c>
      <c r="G431" s="21">
        <v>70000</v>
      </c>
      <c r="H431" s="21">
        <v>4339.2</v>
      </c>
      <c r="I431" s="22">
        <v>25</v>
      </c>
      <c r="J431" s="49">
        <v>2009</v>
      </c>
      <c r="K431" s="43">
        <f t="shared" si="76"/>
        <v>4970</v>
      </c>
      <c r="L431" s="32">
        <f t="shared" si="77"/>
        <v>770.00000000000011</v>
      </c>
      <c r="M431" s="48">
        <v>2128</v>
      </c>
      <c r="N431" s="22">
        <f t="shared" si="78"/>
        <v>4963</v>
      </c>
      <c r="O431" s="22"/>
      <c r="P431" s="22">
        <f t="shared" si="79"/>
        <v>4137</v>
      </c>
      <c r="Q431" s="22">
        <f t="shared" si="74"/>
        <v>8501.2000000000007</v>
      </c>
      <c r="R431" s="22">
        <f t="shared" si="75"/>
        <v>10703</v>
      </c>
      <c r="S431" s="22">
        <f t="shared" si="80"/>
        <v>61498.8</v>
      </c>
      <c r="T431" s="33" t="s">
        <v>41</v>
      </c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</row>
    <row r="432" spans="1:563" s="9" customFormat="1" x14ac:dyDescent="0.25">
      <c r="A432" s="38">
        <v>426</v>
      </c>
      <c r="B432" s="19" t="s">
        <v>498</v>
      </c>
      <c r="C432" s="19" t="s">
        <v>859</v>
      </c>
      <c r="D432" s="19" t="s">
        <v>467</v>
      </c>
      <c r="E432" s="19" t="s">
        <v>135</v>
      </c>
      <c r="F432" s="20" t="s">
        <v>868</v>
      </c>
      <c r="G432" s="21">
        <v>70000</v>
      </c>
      <c r="H432" s="21">
        <v>5368.48</v>
      </c>
      <c r="I432" s="22">
        <v>25</v>
      </c>
      <c r="J432" s="49">
        <v>2009</v>
      </c>
      <c r="K432" s="43">
        <f t="shared" si="76"/>
        <v>4970</v>
      </c>
      <c r="L432" s="32">
        <f t="shared" si="77"/>
        <v>770.00000000000011</v>
      </c>
      <c r="M432" s="48">
        <v>2128</v>
      </c>
      <c r="N432" s="22">
        <f t="shared" si="78"/>
        <v>4963</v>
      </c>
      <c r="O432" s="22"/>
      <c r="P432" s="22">
        <f t="shared" si="79"/>
        <v>4137</v>
      </c>
      <c r="Q432" s="22">
        <f t="shared" si="74"/>
        <v>9530.48</v>
      </c>
      <c r="R432" s="22">
        <f t="shared" si="75"/>
        <v>10703</v>
      </c>
      <c r="S432" s="22">
        <f t="shared" si="80"/>
        <v>60469.520000000004</v>
      </c>
      <c r="T432" s="33" t="s">
        <v>41</v>
      </c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  <c r="MY432"/>
      <c r="MZ432"/>
      <c r="NA432"/>
      <c r="NB432"/>
      <c r="NC432"/>
      <c r="ND432"/>
      <c r="NE432"/>
      <c r="NF432"/>
      <c r="NG432"/>
      <c r="NH432"/>
      <c r="NI432"/>
      <c r="NJ432"/>
      <c r="NK432"/>
      <c r="NL432"/>
      <c r="NM432"/>
      <c r="NN432"/>
      <c r="NO432"/>
      <c r="NP432"/>
      <c r="NQ432"/>
      <c r="NR432"/>
      <c r="NS432"/>
      <c r="NT432"/>
      <c r="NU432"/>
      <c r="NV432"/>
      <c r="NW432"/>
      <c r="NX432"/>
      <c r="NY432"/>
      <c r="NZ432"/>
      <c r="OA432"/>
      <c r="OB432"/>
      <c r="OC432"/>
      <c r="OD432"/>
      <c r="OE432"/>
      <c r="OF432"/>
      <c r="OG432"/>
      <c r="OH432"/>
      <c r="OI432"/>
      <c r="OJ432"/>
      <c r="OK432"/>
      <c r="OL432"/>
      <c r="OM432"/>
      <c r="ON432"/>
      <c r="OO432"/>
      <c r="OP432"/>
      <c r="OQ432"/>
      <c r="OR432"/>
      <c r="OS432"/>
      <c r="OT432"/>
      <c r="OU432"/>
      <c r="OV432"/>
      <c r="OW432"/>
      <c r="OX432"/>
      <c r="OY432"/>
      <c r="OZ432"/>
      <c r="PA432"/>
      <c r="PB432"/>
      <c r="PC432"/>
      <c r="PD432"/>
      <c r="PE432"/>
      <c r="PF432"/>
      <c r="PG432"/>
      <c r="PH432"/>
      <c r="PI432"/>
      <c r="PJ432"/>
      <c r="PK432"/>
      <c r="PL432"/>
      <c r="PM432"/>
      <c r="PN432"/>
      <c r="PO432"/>
      <c r="PP432"/>
      <c r="PQ432"/>
      <c r="PR432"/>
      <c r="PS432"/>
      <c r="PT432"/>
      <c r="PU432"/>
      <c r="PV432"/>
      <c r="PW432"/>
      <c r="PX432"/>
      <c r="PY432"/>
      <c r="PZ432"/>
      <c r="QA432"/>
      <c r="QB432"/>
      <c r="QC432"/>
      <c r="QD432"/>
      <c r="QE432"/>
      <c r="QF432"/>
      <c r="QG432"/>
      <c r="QH432"/>
      <c r="QI432"/>
      <c r="QJ432"/>
      <c r="QK432"/>
      <c r="QL432"/>
      <c r="QM432"/>
      <c r="QN432"/>
      <c r="QO432"/>
      <c r="QP432"/>
      <c r="QQ432"/>
      <c r="QR432"/>
      <c r="QS432"/>
      <c r="QT432"/>
      <c r="QU432"/>
      <c r="QV432"/>
      <c r="QW432"/>
      <c r="QX432"/>
      <c r="QY432"/>
      <c r="QZ432"/>
      <c r="RA432"/>
      <c r="RB432"/>
      <c r="RC432"/>
      <c r="RD432"/>
      <c r="RE432"/>
      <c r="RF432"/>
      <c r="RG432"/>
      <c r="RH432"/>
      <c r="RI432"/>
      <c r="RJ432"/>
      <c r="RK432"/>
      <c r="RL432"/>
      <c r="RM432"/>
      <c r="RN432"/>
      <c r="RO432"/>
      <c r="RP432"/>
      <c r="RQ432"/>
      <c r="RR432"/>
      <c r="RS432"/>
      <c r="RT432"/>
      <c r="RU432"/>
      <c r="RV432"/>
      <c r="RW432"/>
      <c r="RX432"/>
      <c r="RY432"/>
      <c r="RZ432"/>
      <c r="SA432"/>
      <c r="SB432"/>
      <c r="SC432"/>
      <c r="SD432"/>
      <c r="SE432"/>
      <c r="SF432"/>
      <c r="SG432"/>
      <c r="SH432"/>
      <c r="SI432"/>
      <c r="SJ432"/>
      <c r="SK432"/>
      <c r="SL432"/>
      <c r="SM432"/>
      <c r="SN432"/>
      <c r="SO432"/>
      <c r="SP432"/>
      <c r="SQ432"/>
      <c r="SR432"/>
      <c r="SS432"/>
      <c r="ST432"/>
      <c r="SU432"/>
      <c r="SV432"/>
      <c r="SW432"/>
      <c r="SX432"/>
      <c r="SY432"/>
      <c r="SZ432"/>
      <c r="TA432"/>
      <c r="TB432"/>
      <c r="TC432"/>
      <c r="TD432"/>
      <c r="TE432"/>
      <c r="TF432"/>
      <c r="TG432"/>
      <c r="TH432"/>
      <c r="TI432"/>
      <c r="TJ432"/>
      <c r="TK432"/>
      <c r="TL432"/>
      <c r="TM432"/>
      <c r="TN432"/>
      <c r="TO432"/>
      <c r="TP432"/>
      <c r="TQ432"/>
      <c r="TR432"/>
      <c r="TS432"/>
      <c r="TT432"/>
      <c r="TU432"/>
      <c r="TV432"/>
      <c r="TW432"/>
      <c r="TX432"/>
      <c r="TY432"/>
      <c r="TZ432"/>
      <c r="UA432"/>
      <c r="UB432"/>
      <c r="UC432"/>
      <c r="UD432"/>
      <c r="UE432"/>
      <c r="UF432"/>
      <c r="UG432"/>
      <c r="UH432"/>
      <c r="UI432"/>
      <c r="UJ432"/>
      <c r="UK432"/>
      <c r="UL432"/>
      <c r="UM432"/>
      <c r="UN432"/>
      <c r="UO432"/>
      <c r="UP432"/>
      <c r="UQ432"/>
    </row>
    <row r="433" spans="1:563" s="9" customFormat="1" x14ac:dyDescent="0.25">
      <c r="A433" s="38">
        <v>427</v>
      </c>
      <c r="B433" s="19" t="s">
        <v>499</v>
      </c>
      <c r="C433" s="19" t="s">
        <v>859</v>
      </c>
      <c r="D433" s="19" t="s">
        <v>467</v>
      </c>
      <c r="E433" s="19" t="s">
        <v>135</v>
      </c>
      <c r="F433" s="20" t="s">
        <v>868</v>
      </c>
      <c r="G433" s="21">
        <v>70000</v>
      </c>
      <c r="H433" s="21">
        <v>5025.38</v>
      </c>
      <c r="I433" s="22">
        <v>25</v>
      </c>
      <c r="J433" s="49">
        <v>2009</v>
      </c>
      <c r="K433" s="43">
        <f t="shared" si="76"/>
        <v>4970</v>
      </c>
      <c r="L433" s="32">
        <f t="shared" si="77"/>
        <v>770.00000000000011</v>
      </c>
      <c r="M433" s="48">
        <v>2128</v>
      </c>
      <c r="N433" s="22">
        <f t="shared" si="78"/>
        <v>4963</v>
      </c>
      <c r="O433" s="22"/>
      <c r="P433" s="22">
        <f t="shared" si="79"/>
        <v>4137</v>
      </c>
      <c r="Q433" s="22">
        <f t="shared" si="74"/>
        <v>9187.380000000001</v>
      </c>
      <c r="R433" s="22">
        <f t="shared" si="75"/>
        <v>10703</v>
      </c>
      <c r="S433" s="22">
        <f t="shared" si="80"/>
        <v>60812.619999999995</v>
      </c>
      <c r="T433" s="33" t="s">
        <v>41</v>
      </c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  <c r="JD433"/>
      <c r="JE433"/>
      <c r="JF433"/>
      <c r="JG433"/>
      <c r="JH433"/>
      <c r="JI433"/>
      <c r="JJ433"/>
      <c r="JK433"/>
      <c r="JL433"/>
      <c r="JM433"/>
      <c r="JN433"/>
      <c r="JO433"/>
      <c r="JP433"/>
      <c r="JQ433"/>
      <c r="JR433"/>
      <c r="JS433"/>
      <c r="JT433"/>
      <c r="JU433"/>
      <c r="JV433"/>
      <c r="JW433"/>
      <c r="JX433"/>
      <c r="JY433"/>
      <c r="JZ433"/>
      <c r="KA433"/>
      <c r="KB433"/>
      <c r="KC433"/>
      <c r="KD433"/>
      <c r="KE433"/>
      <c r="KF433"/>
      <c r="KG433"/>
      <c r="KH433"/>
      <c r="KI433"/>
      <c r="KJ433"/>
      <c r="KK433"/>
      <c r="KL433"/>
      <c r="KM433"/>
      <c r="KN433"/>
      <c r="KO433"/>
      <c r="KP433"/>
      <c r="KQ433"/>
      <c r="KR433"/>
      <c r="KS433"/>
      <c r="KT433"/>
      <c r="KU433"/>
      <c r="KV433"/>
      <c r="KW433"/>
      <c r="KX433"/>
      <c r="KY433"/>
      <c r="KZ433"/>
      <c r="LA433"/>
      <c r="LB433"/>
      <c r="LC433"/>
      <c r="LD433"/>
      <c r="LE433"/>
      <c r="LF433"/>
      <c r="LG433"/>
      <c r="LH433"/>
      <c r="LI433"/>
      <c r="LJ433"/>
      <c r="LK433"/>
      <c r="LL433"/>
      <c r="LM433"/>
      <c r="LN433"/>
      <c r="LO433"/>
      <c r="LP433"/>
      <c r="LQ433"/>
      <c r="LR433"/>
      <c r="LS433"/>
      <c r="LT433"/>
      <c r="LU433"/>
      <c r="LV433"/>
      <c r="LW433"/>
      <c r="LX433"/>
      <c r="LY433"/>
      <c r="LZ433"/>
      <c r="MA433"/>
      <c r="MB433"/>
      <c r="MC433"/>
      <c r="MD433"/>
      <c r="ME433"/>
      <c r="MF433"/>
      <c r="MG433"/>
      <c r="MH433"/>
      <c r="MI433"/>
      <c r="MJ433"/>
      <c r="MK433"/>
      <c r="ML433"/>
      <c r="MM433"/>
      <c r="MN433"/>
      <c r="MO433"/>
      <c r="MP433"/>
      <c r="MQ433"/>
      <c r="MR433"/>
      <c r="MS433"/>
      <c r="MT433"/>
      <c r="MU433"/>
      <c r="MV433"/>
      <c r="MW433"/>
      <c r="MX433"/>
      <c r="MY433"/>
      <c r="MZ433"/>
      <c r="NA433"/>
      <c r="NB433"/>
      <c r="NC433"/>
      <c r="ND433"/>
      <c r="NE433"/>
      <c r="NF433"/>
      <c r="NG433"/>
      <c r="NH433"/>
      <c r="NI433"/>
      <c r="NJ433"/>
      <c r="NK433"/>
      <c r="NL433"/>
      <c r="NM433"/>
      <c r="NN433"/>
      <c r="NO433"/>
      <c r="NP433"/>
      <c r="NQ433"/>
      <c r="NR433"/>
      <c r="NS433"/>
      <c r="NT433"/>
      <c r="NU433"/>
      <c r="NV433"/>
      <c r="NW433"/>
      <c r="NX433"/>
      <c r="NY433"/>
      <c r="NZ433"/>
      <c r="OA433"/>
      <c r="OB433"/>
      <c r="OC433"/>
      <c r="OD433"/>
      <c r="OE433"/>
      <c r="OF433"/>
      <c r="OG433"/>
      <c r="OH433"/>
      <c r="OI433"/>
      <c r="OJ433"/>
      <c r="OK433"/>
      <c r="OL433"/>
      <c r="OM433"/>
      <c r="ON433"/>
      <c r="OO433"/>
      <c r="OP433"/>
      <c r="OQ433"/>
      <c r="OR433"/>
      <c r="OS433"/>
      <c r="OT433"/>
      <c r="OU433"/>
      <c r="OV433"/>
      <c r="OW433"/>
      <c r="OX433"/>
      <c r="OY433"/>
      <c r="OZ433"/>
      <c r="PA433"/>
      <c r="PB433"/>
      <c r="PC433"/>
      <c r="PD433"/>
      <c r="PE433"/>
      <c r="PF433"/>
      <c r="PG433"/>
      <c r="PH433"/>
      <c r="PI433"/>
      <c r="PJ433"/>
      <c r="PK433"/>
      <c r="PL433"/>
      <c r="PM433"/>
      <c r="PN433"/>
      <c r="PO433"/>
      <c r="PP433"/>
      <c r="PQ433"/>
      <c r="PR433"/>
      <c r="PS433"/>
      <c r="PT433"/>
      <c r="PU433"/>
      <c r="PV433"/>
      <c r="PW433"/>
      <c r="PX433"/>
      <c r="PY433"/>
      <c r="PZ433"/>
      <c r="QA433"/>
      <c r="QB433"/>
      <c r="QC433"/>
      <c r="QD433"/>
      <c r="QE433"/>
      <c r="QF433"/>
      <c r="QG433"/>
      <c r="QH433"/>
      <c r="QI433"/>
      <c r="QJ433"/>
      <c r="QK433"/>
      <c r="QL433"/>
      <c r="QM433"/>
      <c r="QN433"/>
      <c r="QO433"/>
      <c r="QP433"/>
      <c r="QQ433"/>
      <c r="QR433"/>
      <c r="QS433"/>
      <c r="QT433"/>
      <c r="QU433"/>
      <c r="QV433"/>
      <c r="QW433"/>
      <c r="QX433"/>
      <c r="QY433"/>
      <c r="QZ433"/>
      <c r="RA433"/>
      <c r="RB433"/>
      <c r="RC433"/>
      <c r="RD433"/>
      <c r="RE433"/>
      <c r="RF433"/>
      <c r="RG433"/>
      <c r="RH433"/>
      <c r="RI433"/>
      <c r="RJ433"/>
      <c r="RK433"/>
      <c r="RL433"/>
      <c r="RM433"/>
      <c r="RN433"/>
      <c r="RO433"/>
      <c r="RP433"/>
      <c r="RQ433"/>
      <c r="RR433"/>
      <c r="RS433"/>
      <c r="RT433"/>
      <c r="RU433"/>
      <c r="RV433"/>
      <c r="RW433"/>
      <c r="RX433"/>
      <c r="RY433"/>
      <c r="RZ433"/>
      <c r="SA433"/>
      <c r="SB433"/>
      <c r="SC433"/>
      <c r="SD433"/>
      <c r="SE433"/>
      <c r="SF433"/>
      <c r="SG433"/>
      <c r="SH433"/>
      <c r="SI433"/>
      <c r="SJ433"/>
      <c r="SK433"/>
      <c r="SL433"/>
      <c r="SM433"/>
      <c r="SN433"/>
      <c r="SO433"/>
      <c r="SP433"/>
      <c r="SQ433"/>
      <c r="SR433"/>
      <c r="SS433"/>
      <c r="ST433"/>
      <c r="SU433"/>
      <c r="SV433"/>
      <c r="SW433"/>
      <c r="SX433"/>
      <c r="SY433"/>
      <c r="SZ433"/>
      <c r="TA433"/>
      <c r="TB433"/>
      <c r="TC433"/>
      <c r="TD433"/>
      <c r="TE433"/>
      <c r="TF433"/>
      <c r="TG433"/>
      <c r="TH433"/>
      <c r="TI433"/>
      <c r="TJ433"/>
      <c r="TK433"/>
      <c r="TL433"/>
      <c r="TM433"/>
      <c r="TN433"/>
      <c r="TO433"/>
      <c r="TP433"/>
      <c r="TQ433"/>
      <c r="TR433"/>
      <c r="TS433"/>
      <c r="TT433"/>
      <c r="TU433"/>
      <c r="TV433"/>
      <c r="TW433"/>
      <c r="TX433"/>
      <c r="TY433"/>
      <c r="TZ433"/>
      <c r="UA433"/>
      <c r="UB433"/>
      <c r="UC433"/>
      <c r="UD433"/>
      <c r="UE433"/>
      <c r="UF433"/>
      <c r="UG433"/>
      <c r="UH433"/>
      <c r="UI433"/>
      <c r="UJ433"/>
      <c r="UK433"/>
      <c r="UL433"/>
      <c r="UM433"/>
      <c r="UN433"/>
      <c r="UO433"/>
      <c r="UP433"/>
      <c r="UQ433"/>
    </row>
    <row r="434" spans="1:563" s="9" customFormat="1" x14ac:dyDescent="0.25">
      <c r="A434" s="38">
        <v>428</v>
      </c>
      <c r="B434" s="19" t="s">
        <v>500</v>
      </c>
      <c r="C434" s="19" t="s">
        <v>859</v>
      </c>
      <c r="D434" s="19" t="s">
        <v>467</v>
      </c>
      <c r="E434" s="19" t="s">
        <v>135</v>
      </c>
      <c r="F434" s="20" t="s">
        <v>868</v>
      </c>
      <c r="G434" s="21">
        <v>70000</v>
      </c>
      <c r="H434" s="21">
        <v>5368.48</v>
      </c>
      <c r="I434" s="22">
        <v>25</v>
      </c>
      <c r="J434" s="49">
        <v>2009</v>
      </c>
      <c r="K434" s="43">
        <f t="shared" si="76"/>
        <v>4970</v>
      </c>
      <c r="L434" s="32">
        <f t="shared" si="77"/>
        <v>770.00000000000011</v>
      </c>
      <c r="M434" s="48">
        <v>2128</v>
      </c>
      <c r="N434" s="22">
        <f t="shared" si="78"/>
        <v>4963</v>
      </c>
      <c r="O434" s="22"/>
      <c r="P434" s="22">
        <f t="shared" si="79"/>
        <v>4137</v>
      </c>
      <c r="Q434" s="22">
        <f t="shared" si="74"/>
        <v>9530.48</v>
      </c>
      <c r="R434" s="22">
        <f t="shared" si="75"/>
        <v>10703</v>
      </c>
      <c r="S434" s="22">
        <f t="shared" si="80"/>
        <v>60469.520000000004</v>
      </c>
      <c r="T434" s="33" t="s">
        <v>41</v>
      </c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  <c r="MY434"/>
      <c r="MZ434"/>
      <c r="NA434"/>
      <c r="NB434"/>
      <c r="NC434"/>
      <c r="ND434"/>
      <c r="NE434"/>
      <c r="NF434"/>
      <c r="NG434"/>
      <c r="NH434"/>
      <c r="NI434"/>
      <c r="NJ434"/>
      <c r="NK434"/>
      <c r="NL434"/>
      <c r="NM434"/>
      <c r="NN434"/>
      <c r="NO434"/>
      <c r="NP434"/>
      <c r="NQ434"/>
      <c r="NR434"/>
      <c r="NS434"/>
      <c r="NT434"/>
      <c r="NU434"/>
      <c r="NV434"/>
      <c r="NW434"/>
      <c r="NX434"/>
      <c r="NY434"/>
      <c r="NZ434"/>
      <c r="OA434"/>
      <c r="OB434"/>
      <c r="OC434"/>
      <c r="OD434"/>
      <c r="OE434"/>
      <c r="OF434"/>
      <c r="OG434"/>
      <c r="OH434"/>
      <c r="OI434"/>
      <c r="OJ434"/>
      <c r="OK434"/>
      <c r="OL434"/>
      <c r="OM434"/>
      <c r="ON434"/>
      <c r="OO434"/>
      <c r="OP434"/>
      <c r="OQ434"/>
      <c r="OR434"/>
      <c r="OS434"/>
      <c r="OT434"/>
      <c r="OU434"/>
      <c r="OV434"/>
      <c r="OW434"/>
      <c r="OX434"/>
      <c r="OY434"/>
      <c r="OZ434"/>
      <c r="PA434"/>
      <c r="PB434"/>
      <c r="PC434"/>
      <c r="PD434"/>
      <c r="PE434"/>
      <c r="PF434"/>
      <c r="PG434"/>
      <c r="PH434"/>
      <c r="PI434"/>
      <c r="PJ434"/>
      <c r="PK434"/>
      <c r="PL434"/>
      <c r="PM434"/>
      <c r="PN434"/>
      <c r="PO434"/>
      <c r="PP434"/>
      <c r="PQ434"/>
      <c r="PR434"/>
      <c r="PS434"/>
      <c r="PT434"/>
      <c r="PU434"/>
      <c r="PV434"/>
      <c r="PW434"/>
      <c r="PX434"/>
      <c r="PY434"/>
      <c r="PZ434"/>
      <c r="QA434"/>
      <c r="QB434"/>
      <c r="QC434"/>
      <c r="QD434"/>
      <c r="QE434"/>
      <c r="QF434"/>
      <c r="QG434"/>
      <c r="QH434"/>
      <c r="QI434"/>
      <c r="QJ434"/>
      <c r="QK434"/>
      <c r="QL434"/>
      <c r="QM434"/>
      <c r="QN434"/>
      <c r="QO434"/>
      <c r="QP434"/>
      <c r="QQ434"/>
      <c r="QR434"/>
      <c r="QS434"/>
      <c r="QT434"/>
      <c r="QU434"/>
      <c r="QV434"/>
      <c r="QW434"/>
      <c r="QX434"/>
      <c r="QY434"/>
      <c r="QZ434"/>
      <c r="RA434"/>
      <c r="RB434"/>
      <c r="RC434"/>
      <c r="RD434"/>
      <c r="RE434"/>
      <c r="RF434"/>
      <c r="RG434"/>
      <c r="RH434"/>
      <c r="RI434"/>
      <c r="RJ434"/>
      <c r="RK434"/>
      <c r="RL434"/>
      <c r="RM434"/>
      <c r="RN434"/>
      <c r="RO434"/>
      <c r="RP434"/>
      <c r="RQ434"/>
      <c r="RR434"/>
      <c r="RS434"/>
      <c r="RT434"/>
      <c r="RU434"/>
      <c r="RV434"/>
      <c r="RW434"/>
      <c r="RX434"/>
      <c r="RY434"/>
      <c r="RZ434"/>
      <c r="SA434"/>
      <c r="SB434"/>
      <c r="SC434"/>
      <c r="SD434"/>
      <c r="SE434"/>
      <c r="SF434"/>
      <c r="SG434"/>
      <c r="SH434"/>
      <c r="SI434"/>
      <c r="SJ434"/>
      <c r="SK434"/>
      <c r="SL434"/>
      <c r="SM434"/>
      <c r="SN434"/>
      <c r="SO434"/>
      <c r="SP434"/>
      <c r="SQ434"/>
      <c r="SR434"/>
      <c r="SS434"/>
      <c r="ST434"/>
      <c r="SU434"/>
      <c r="SV434"/>
      <c r="SW434"/>
      <c r="SX434"/>
      <c r="SY434"/>
      <c r="SZ434"/>
      <c r="TA434"/>
      <c r="TB434"/>
      <c r="TC434"/>
      <c r="TD434"/>
      <c r="TE434"/>
      <c r="TF434"/>
      <c r="TG434"/>
      <c r="TH434"/>
      <c r="TI434"/>
      <c r="TJ434"/>
      <c r="TK434"/>
      <c r="TL434"/>
      <c r="TM434"/>
      <c r="TN434"/>
      <c r="TO434"/>
      <c r="TP434"/>
      <c r="TQ434"/>
      <c r="TR434"/>
      <c r="TS434"/>
      <c r="TT434"/>
      <c r="TU434"/>
      <c r="TV434"/>
      <c r="TW434"/>
      <c r="TX434"/>
      <c r="TY434"/>
      <c r="TZ434"/>
      <c r="UA434"/>
      <c r="UB434"/>
      <c r="UC434"/>
      <c r="UD434"/>
      <c r="UE434"/>
      <c r="UF434"/>
      <c r="UG434"/>
      <c r="UH434"/>
      <c r="UI434"/>
      <c r="UJ434"/>
      <c r="UK434"/>
      <c r="UL434"/>
      <c r="UM434"/>
      <c r="UN434"/>
      <c r="UO434"/>
      <c r="UP434"/>
      <c r="UQ434"/>
    </row>
    <row r="435" spans="1:563" s="9" customFormat="1" x14ac:dyDescent="0.25">
      <c r="A435" s="38">
        <v>429</v>
      </c>
      <c r="B435" s="19" t="s">
        <v>625</v>
      </c>
      <c r="C435" s="19" t="s">
        <v>860</v>
      </c>
      <c r="D435" s="19" t="s">
        <v>467</v>
      </c>
      <c r="E435" s="19" t="s">
        <v>135</v>
      </c>
      <c r="F435" s="20" t="s">
        <v>868</v>
      </c>
      <c r="G435" s="29">
        <v>70000</v>
      </c>
      <c r="H435" s="29">
        <v>5025.38</v>
      </c>
      <c r="I435" s="22">
        <v>25</v>
      </c>
      <c r="J435" s="50">
        <v>2009</v>
      </c>
      <c r="K435" s="46">
        <f t="shared" si="76"/>
        <v>4970</v>
      </c>
      <c r="L435" s="32">
        <f t="shared" si="77"/>
        <v>770.00000000000011</v>
      </c>
      <c r="M435" s="58">
        <v>2128</v>
      </c>
      <c r="N435" s="31">
        <f t="shared" si="78"/>
        <v>4963</v>
      </c>
      <c r="O435" s="31"/>
      <c r="P435" s="31">
        <f t="shared" si="79"/>
        <v>4137</v>
      </c>
      <c r="Q435" s="22">
        <f t="shared" si="74"/>
        <v>9187.380000000001</v>
      </c>
      <c r="R435" s="22">
        <f t="shared" si="75"/>
        <v>10703</v>
      </c>
      <c r="S435" s="31">
        <f t="shared" si="80"/>
        <v>60812.619999999995</v>
      </c>
      <c r="T435" s="33" t="s">
        <v>41</v>
      </c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  <c r="MY435"/>
      <c r="MZ435"/>
      <c r="NA435"/>
      <c r="NB435"/>
      <c r="NC435"/>
      <c r="ND435"/>
      <c r="NE435"/>
      <c r="NF435"/>
      <c r="NG435"/>
      <c r="NH435"/>
      <c r="NI435"/>
      <c r="NJ435"/>
      <c r="NK435"/>
      <c r="NL435"/>
      <c r="NM435"/>
      <c r="NN435"/>
      <c r="NO435"/>
      <c r="NP435"/>
      <c r="NQ435"/>
      <c r="NR435"/>
      <c r="NS435"/>
      <c r="NT435"/>
      <c r="NU435"/>
      <c r="NV435"/>
      <c r="NW435"/>
      <c r="NX435"/>
      <c r="NY435"/>
      <c r="NZ435"/>
      <c r="OA435"/>
      <c r="OB435"/>
      <c r="OC435"/>
      <c r="OD435"/>
      <c r="OE435"/>
      <c r="OF435"/>
      <c r="OG435"/>
      <c r="OH435"/>
      <c r="OI435"/>
      <c r="OJ435"/>
      <c r="OK435"/>
      <c r="OL435"/>
      <c r="OM435"/>
      <c r="ON435"/>
      <c r="OO435"/>
      <c r="OP435"/>
      <c r="OQ435"/>
      <c r="OR435"/>
      <c r="OS435"/>
      <c r="OT435"/>
      <c r="OU435"/>
      <c r="OV435"/>
      <c r="OW435"/>
      <c r="OX435"/>
      <c r="OY435"/>
      <c r="OZ435"/>
      <c r="PA435"/>
      <c r="PB435"/>
      <c r="PC435"/>
      <c r="PD435"/>
      <c r="PE435"/>
      <c r="PF435"/>
      <c r="PG435"/>
      <c r="PH435"/>
      <c r="PI435"/>
      <c r="PJ435"/>
      <c r="PK435"/>
      <c r="PL435"/>
      <c r="PM435"/>
      <c r="PN435"/>
      <c r="PO435"/>
      <c r="PP435"/>
      <c r="PQ435"/>
      <c r="PR435"/>
      <c r="PS435"/>
      <c r="PT435"/>
      <c r="PU435"/>
      <c r="PV435"/>
      <c r="PW435"/>
      <c r="PX435"/>
      <c r="PY435"/>
      <c r="PZ435"/>
      <c r="QA435"/>
      <c r="QB435"/>
      <c r="QC435"/>
      <c r="QD435"/>
      <c r="QE435"/>
      <c r="QF435"/>
      <c r="QG435"/>
      <c r="QH435"/>
      <c r="QI435"/>
      <c r="QJ435"/>
      <c r="QK435"/>
      <c r="QL435"/>
      <c r="QM435"/>
      <c r="QN435"/>
      <c r="QO435"/>
      <c r="QP435"/>
      <c r="QQ435"/>
      <c r="QR435"/>
      <c r="QS435"/>
      <c r="QT435"/>
      <c r="QU435"/>
      <c r="QV435"/>
      <c r="QW435"/>
      <c r="QX435"/>
      <c r="QY435"/>
      <c r="QZ435"/>
      <c r="RA435"/>
      <c r="RB435"/>
      <c r="RC435"/>
      <c r="RD435"/>
      <c r="RE435"/>
      <c r="RF435"/>
      <c r="RG435"/>
      <c r="RH435"/>
      <c r="RI435"/>
      <c r="RJ435"/>
      <c r="RK435"/>
      <c r="RL435"/>
      <c r="RM435"/>
      <c r="RN435"/>
      <c r="RO435"/>
      <c r="RP435"/>
      <c r="RQ435"/>
      <c r="RR435"/>
      <c r="RS435"/>
      <c r="RT435"/>
      <c r="RU435"/>
      <c r="RV435"/>
      <c r="RW435"/>
      <c r="RX435"/>
      <c r="RY435"/>
      <c r="RZ435"/>
      <c r="SA435"/>
      <c r="SB435"/>
      <c r="SC435"/>
      <c r="SD435"/>
      <c r="SE435"/>
      <c r="SF435"/>
      <c r="SG435"/>
      <c r="SH435"/>
      <c r="SI435"/>
      <c r="SJ435"/>
      <c r="SK435"/>
      <c r="SL435"/>
      <c r="SM435"/>
      <c r="SN435"/>
      <c r="SO435"/>
      <c r="SP435"/>
      <c r="SQ435"/>
      <c r="SR435"/>
      <c r="SS435"/>
      <c r="ST435"/>
      <c r="SU435"/>
      <c r="SV435"/>
      <c r="SW435"/>
      <c r="SX435"/>
      <c r="SY435"/>
      <c r="SZ435"/>
      <c r="TA435"/>
      <c r="TB435"/>
      <c r="TC435"/>
      <c r="TD435"/>
      <c r="TE435"/>
      <c r="TF435"/>
      <c r="TG435"/>
      <c r="TH435"/>
      <c r="TI435"/>
      <c r="TJ435"/>
      <c r="TK435"/>
      <c r="TL435"/>
      <c r="TM435"/>
      <c r="TN435"/>
      <c r="TO435"/>
      <c r="TP435"/>
      <c r="TQ435"/>
      <c r="TR435"/>
      <c r="TS435"/>
      <c r="TT435"/>
      <c r="TU435"/>
      <c r="TV435"/>
      <c r="TW435"/>
      <c r="TX435"/>
      <c r="TY435"/>
      <c r="TZ435"/>
      <c r="UA435"/>
      <c r="UB435"/>
      <c r="UC435"/>
      <c r="UD435"/>
      <c r="UE435"/>
      <c r="UF435"/>
      <c r="UG435"/>
      <c r="UH435"/>
      <c r="UI435"/>
      <c r="UJ435"/>
      <c r="UK435"/>
      <c r="UL435"/>
      <c r="UM435"/>
      <c r="UN435"/>
      <c r="UO435"/>
      <c r="UP435"/>
      <c r="UQ435"/>
    </row>
    <row r="436" spans="1:563" s="9" customFormat="1" x14ac:dyDescent="0.25">
      <c r="A436" s="38">
        <v>430</v>
      </c>
      <c r="B436" s="19" t="s">
        <v>501</v>
      </c>
      <c r="C436" s="19" t="s">
        <v>859</v>
      </c>
      <c r="D436" s="19" t="s">
        <v>467</v>
      </c>
      <c r="E436" s="19" t="s">
        <v>135</v>
      </c>
      <c r="F436" s="20" t="s">
        <v>868</v>
      </c>
      <c r="G436" s="21">
        <v>70000</v>
      </c>
      <c r="H436" s="21">
        <v>5368.48</v>
      </c>
      <c r="I436" s="22">
        <v>25</v>
      </c>
      <c r="J436" s="49">
        <v>2009</v>
      </c>
      <c r="K436" s="43">
        <f t="shared" si="76"/>
        <v>4970</v>
      </c>
      <c r="L436" s="32">
        <f t="shared" si="77"/>
        <v>770.00000000000011</v>
      </c>
      <c r="M436" s="48">
        <v>2128</v>
      </c>
      <c r="N436" s="22">
        <f t="shared" si="78"/>
        <v>4963</v>
      </c>
      <c r="O436" s="22"/>
      <c r="P436" s="22">
        <f t="shared" si="79"/>
        <v>4137</v>
      </c>
      <c r="Q436" s="22">
        <f t="shared" si="74"/>
        <v>9530.48</v>
      </c>
      <c r="R436" s="22">
        <f t="shared" si="75"/>
        <v>10703</v>
      </c>
      <c r="S436" s="22">
        <f t="shared" si="80"/>
        <v>60469.520000000004</v>
      </c>
      <c r="T436" s="33" t="s">
        <v>41</v>
      </c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  <c r="MY436"/>
      <c r="MZ436"/>
      <c r="NA436"/>
      <c r="NB436"/>
      <c r="NC436"/>
      <c r="ND436"/>
      <c r="NE436"/>
      <c r="NF436"/>
      <c r="NG436"/>
      <c r="NH436"/>
      <c r="NI436"/>
      <c r="NJ436"/>
      <c r="NK436"/>
      <c r="NL436"/>
      <c r="NM436"/>
      <c r="NN436"/>
      <c r="NO436"/>
      <c r="NP436"/>
      <c r="NQ436"/>
      <c r="NR436"/>
      <c r="NS436"/>
      <c r="NT436"/>
      <c r="NU436"/>
      <c r="NV436"/>
      <c r="NW436"/>
      <c r="NX436"/>
      <c r="NY436"/>
      <c r="NZ436"/>
      <c r="OA436"/>
      <c r="OB436"/>
      <c r="OC436"/>
      <c r="OD436"/>
      <c r="OE436"/>
      <c r="OF436"/>
      <c r="OG436"/>
      <c r="OH436"/>
      <c r="OI436"/>
      <c r="OJ436"/>
      <c r="OK436"/>
      <c r="OL436"/>
      <c r="OM436"/>
      <c r="ON436"/>
      <c r="OO436"/>
      <c r="OP436"/>
      <c r="OQ436"/>
      <c r="OR436"/>
      <c r="OS436"/>
      <c r="OT436"/>
      <c r="OU436"/>
      <c r="OV436"/>
      <c r="OW436"/>
      <c r="OX436"/>
      <c r="OY436"/>
      <c r="OZ436"/>
      <c r="PA436"/>
      <c r="PB436"/>
      <c r="PC436"/>
      <c r="PD436"/>
      <c r="PE436"/>
      <c r="PF436"/>
      <c r="PG436"/>
      <c r="PH436"/>
      <c r="PI436"/>
      <c r="PJ436"/>
      <c r="PK436"/>
      <c r="PL436"/>
      <c r="PM436"/>
      <c r="PN436"/>
      <c r="PO436"/>
      <c r="PP436"/>
      <c r="PQ436"/>
      <c r="PR436"/>
      <c r="PS436"/>
      <c r="PT436"/>
      <c r="PU436"/>
      <c r="PV436"/>
      <c r="PW436"/>
      <c r="PX436"/>
      <c r="PY436"/>
      <c r="PZ436"/>
      <c r="QA436"/>
      <c r="QB436"/>
      <c r="QC436"/>
      <c r="QD436"/>
      <c r="QE436"/>
      <c r="QF436"/>
      <c r="QG436"/>
      <c r="QH436"/>
      <c r="QI436"/>
      <c r="QJ436"/>
      <c r="QK436"/>
      <c r="QL436"/>
      <c r="QM436"/>
      <c r="QN436"/>
      <c r="QO436"/>
      <c r="QP436"/>
      <c r="QQ436"/>
      <c r="QR436"/>
      <c r="QS436"/>
      <c r="QT436"/>
      <c r="QU436"/>
      <c r="QV436"/>
      <c r="QW436"/>
      <c r="QX436"/>
      <c r="QY436"/>
      <c r="QZ436"/>
      <c r="RA436"/>
      <c r="RB436"/>
      <c r="RC436"/>
      <c r="RD436"/>
      <c r="RE436"/>
      <c r="RF436"/>
      <c r="RG436"/>
      <c r="RH436"/>
      <c r="RI436"/>
      <c r="RJ436"/>
      <c r="RK436"/>
      <c r="RL436"/>
      <c r="RM436"/>
      <c r="RN436"/>
      <c r="RO436"/>
      <c r="RP436"/>
      <c r="RQ436"/>
      <c r="RR436"/>
      <c r="RS436"/>
      <c r="RT436"/>
      <c r="RU436"/>
      <c r="RV436"/>
      <c r="RW436"/>
      <c r="RX436"/>
      <c r="RY436"/>
      <c r="RZ436"/>
      <c r="SA436"/>
      <c r="SB436"/>
      <c r="SC436"/>
      <c r="SD436"/>
      <c r="SE436"/>
      <c r="SF436"/>
      <c r="SG436"/>
      <c r="SH436"/>
      <c r="SI436"/>
      <c r="SJ436"/>
      <c r="SK436"/>
      <c r="SL436"/>
      <c r="SM436"/>
      <c r="SN436"/>
      <c r="SO436"/>
      <c r="SP436"/>
      <c r="SQ436"/>
      <c r="SR436"/>
      <c r="SS436"/>
      <c r="ST436"/>
      <c r="SU436"/>
      <c r="SV436"/>
      <c r="SW436"/>
      <c r="SX436"/>
      <c r="SY436"/>
      <c r="SZ436"/>
      <c r="TA436"/>
      <c r="TB436"/>
      <c r="TC436"/>
      <c r="TD436"/>
      <c r="TE436"/>
      <c r="TF436"/>
      <c r="TG436"/>
      <c r="TH436"/>
      <c r="TI436"/>
      <c r="TJ436"/>
      <c r="TK436"/>
      <c r="TL436"/>
      <c r="TM436"/>
      <c r="TN436"/>
      <c r="TO436"/>
      <c r="TP436"/>
      <c r="TQ436"/>
      <c r="TR436"/>
      <c r="TS436"/>
      <c r="TT436"/>
      <c r="TU436"/>
      <c r="TV436"/>
      <c r="TW436"/>
      <c r="TX436"/>
      <c r="TY436"/>
      <c r="TZ436"/>
      <c r="UA436"/>
      <c r="UB436"/>
      <c r="UC436"/>
      <c r="UD436"/>
      <c r="UE436"/>
      <c r="UF436"/>
      <c r="UG436"/>
      <c r="UH436"/>
      <c r="UI436"/>
      <c r="UJ436"/>
      <c r="UK436"/>
      <c r="UL436"/>
      <c r="UM436"/>
      <c r="UN436"/>
      <c r="UO436"/>
      <c r="UP436"/>
      <c r="UQ436"/>
    </row>
    <row r="437" spans="1:563" s="9" customFormat="1" x14ac:dyDescent="0.25">
      <c r="A437" s="38">
        <v>431</v>
      </c>
      <c r="B437" s="19" t="s">
        <v>952</v>
      </c>
      <c r="C437" s="19" t="s">
        <v>859</v>
      </c>
      <c r="D437" s="19" t="s">
        <v>467</v>
      </c>
      <c r="E437" s="19" t="s">
        <v>135</v>
      </c>
      <c r="F437" s="20" t="s">
        <v>868</v>
      </c>
      <c r="G437" s="21">
        <v>70000</v>
      </c>
      <c r="H437" s="21">
        <v>5368.48</v>
      </c>
      <c r="I437" s="22">
        <v>25</v>
      </c>
      <c r="J437" s="49">
        <v>2009</v>
      </c>
      <c r="K437" s="43">
        <f t="shared" si="76"/>
        <v>4970</v>
      </c>
      <c r="L437" s="32">
        <f t="shared" si="77"/>
        <v>770.00000000000011</v>
      </c>
      <c r="M437" s="48">
        <v>2128</v>
      </c>
      <c r="N437" s="22">
        <f t="shared" si="78"/>
        <v>4963</v>
      </c>
      <c r="O437" s="22"/>
      <c r="P437" s="22">
        <f t="shared" si="79"/>
        <v>4137</v>
      </c>
      <c r="Q437" s="22">
        <f t="shared" si="74"/>
        <v>9530.48</v>
      </c>
      <c r="R437" s="22">
        <f t="shared" si="75"/>
        <v>10703</v>
      </c>
      <c r="S437" s="22">
        <f t="shared" si="80"/>
        <v>60469.520000000004</v>
      </c>
      <c r="T437" s="33" t="s">
        <v>41</v>
      </c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  <c r="MY437"/>
      <c r="MZ437"/>
      <c r="NA437"/>
      <c r="NB437"/>
      <c r="NC437"/>
      <c r="ND437"/>
      <c r="NE437"/>
      <c r="NF437"/>
      <c r="NG437"/>
      <c r="NH437"/>
      <c r="NI437"/>
      <c r="NJ437"/>
      <c r="NK437"/>
      <c r="NL437"/>
      <c r="NM437"/>
      <c r="NN437"/>
      <c r="NO437"/>
      <c r="NP437"/>
      <c r="NQ437"/>
      <c r="NR437"/>
      <c r="NS437"/>
      <c r="NT437"/>
      <c r="NU437"/>
      <c r="NV437"/>
      <c r="NW437"/>
      <c r="NX437"/>
      <c r="NY437"/>
      <c r="NZ437"/>
      <c r="OA437"/>
      <c r="OB437"/>
      <c r="OC437"/>
      <c r="OD437"/>
      <c r="OE437"/>
      <c r="OF437"/>
      <c r="OG437"/>
      <c r="OH437"/>
      <c r="OI437"/>
      <c r="OJ437"/>
      <c r="OK437"/>
      <c r="OL437"/>
      <c r="OM437"/>
      <c r="ON437"/>
      <c r="OO437"/>
      <c r="OP437"/>
      <c r="OQ437"/>
      <c r="OR437"/>
      <c r="OS437"/>
      <c r="OT437"/>
      <c r="OU437"/>
      <c r="OV437"/>
      <c r="OW437"/>
      <c r="OX437"/>
      <c r="OY437"/>
      <c r="OZ437"/>
      <c r="PA437"/>
      <c r="PB437"/>
      <c r="PC437"/>
      <c r="PD437"/>
      <c r="PE437"/>
      <c r="PF437"/>
      <c r="PG437"/>
      <c r="PH437"/>
      <c r="PI437"/>
      <c r="PJ437"/>
      <c r="PK437"/>
      <c r="PL437"/>
      <c r="PM437"/>
      <c r="PN437"/>
      <c r="PO437"/>
      <c r="PP437"/>
      <c r="PQ437"/>
      <c r="PR437"/>
      <c r="PS437"/>
      <c r="PT437"/>
      <c r="PU437"/>
      <c r="PV437"/>
      <c r="PW437"/>
      <c r="PX437"/>
      <c r="PY437"/>
      <c r="PZ437"/>
      <c r="QA437"/>
      <c r="QB437"/>
      <c r="QC437"/>
      <c r="QD437"/>
      <c r="QE437"/>
      <c r="QF437"/>
      <c r="QG437"/>
      <c r="QH437"/>
      <c r="QI437"/>
      <c r="QJ437"/>
      <c r="QK437"/>
      <c r="QL437"/>
      <c r="QM437"/>
      <c r="QN437"/>
      <c r="QO437"/>
      <c r="QP437"/>
      <c r="QQ437"/>
      <c r="QR437"/>
      <c r="QS437"/>
      <c r="QT437"/>
      <c r="QU437"/>
      <c r="QV437"/>
      <c r="QW437"/>
      <c r="QX437"/>
      <c r="QY437"/>
      <c r="QZ437"/>
      <c r="RA437"/>
      <c r="RB437"/>
      <c r="RC437"/>
      <c r="RD437"/>
      <c r="RE437"/>
      <c r="RF437"/>
      <c r="RG437"/>
      <c r="RH437"/>
      <c r="RI437"/>
      <c r="RJ437"/>
      <c r="RK437"/>
      <c r="RL437"/>
      <c r="RM437"/>
      <c r="RN437"/>
      <c r="RO437"/>
      <c r="RP437"/>
      <c r="RQ437"/>
      <c r="RR437"/>
      <c r="RS437"/>
      <c r="RT437"/>
      <c r="RU437"/>
      <c r="RV437"/>
      <c r="RW437"/>
      <c r="RX437"/>
      <c r="RY437"/>
      <c r="RZ437"/>
      <c r="SA437"/>
      <c r="SB437"/>
      <c r="SC437"/>
      <c r="SD437"/>
      <c r="SE437"/>
      <c r="SF437"/>
      <c r="SG437"/>
      <c r="SH437"/>
      <c r="SI437"/>
      <c r="SJ437"/>
      <c r="SK437"/>
      <c r="SL437"/>
      <c r="SM437"/>
      <c r="SN437"/>
      <c r="SO437"/>
      <c r="SP437"/>
      <c r="SQ437"/>
      <c r="SR437"/>
      <c r="SS437"/>
      <c r="ST437"/>
      <c r="SU437"/>
      <c r="SV437"/>
      <c r="SW437"/>
      <c r="SX437"/>
      <c r="SY437"/>
      <c r="SZ437"/>
      <c r="TA437"/>
      <c r="TB437"/>
      <c r="TC437"/>
      <c r="TD437"/>
      <c r="TE437"/>
      <c r="TF437"/>
      <c r="TG437"/>
      <c r="TH437"/>
      <c r="TI437"/>
      <c r="TJ437"/>
      <c r="TK437"/>
      <c r="TL437"/>
      <c r="TM437"/>
      <c r="TN437"/>
      <c r="TO437"/>
      <c r="TP437"/>
      <c r="TQ437"/>
      <c r="TR437"/>
      <c r="TS437"/>
      <c r="TT437"/>
      <c r="TU437"/>
      <c r="TV437"/>
      <c r="TW437"/>
      <c r="TX437"/>
      <c r="TY437"/>
      <c r="TZ437"/>
      <c r="UA437"/>
      <c r="UB437"/>
      <c r="UC437"/>
      <c r="UD437"/>
      <c r="UE437"/>
      <c r="UF437"/>
      <c r="UG437"/>
      <c r="UH437"/>
      <c r="UI437"/>
      <c r="UJ437"/>
      <c r="UK437"/>
      <c r="UL437"/>
      <c r="UM437"/>
      <c r="UN437"/>
      <c r="UO437"/>
      <c r="UP437"/>
      <c r="UQ437"/>
    </row>
    <row r="438" spans="1:563" s="9" customFormat="1" x14ac:dyDescent="0.25">
      <c r="A438" s="38">
        <v>432</v>
      </c>
      <c r="B438" s="19" t="s">
        <v>484</v>
      </c>
      <c r="C438" s="19" t="s">
        <v>860</v>
      </c>
      <c r="D438" s="19" t="s">
        <v>467</v>
      </c>
      <c r="E438" s="19" t="s">
        <v>135</v>
      </c>
      <c r="F438" s="20" t="s">
        <v>868</v>
      </c>
      <c r="G438" s="21">
        <v>70000</v>
      </c>
      <c r="H438" s="21">
        <v>5368.48</v>
      </c>
      <c r="I438" s="22">
        <v>25</v>
      </c>
      <c r="J438" s="49">
        <v>2009</v>
      </c>
      <c r="K438" s="43">
        <f t="shared" si="76"/>
        <v>4970</v>
      </c>
      <c r="L438" s="32">
        <f t="shared" si="77"/>
        <v>770.00000000000011</v>
      </c>
      <c r="M438" s="48">
        <v>2128</v>
      </c>
      <c r="N438" s="22">
        <f t="shared" si="78"/>
        <v>4963</v>
      </c>
      <c r="O438" s="22"/>
      <c r="P438" s="22">
        <f t="shared" si="79"/>
        <v>4137</v>
      </c>
      <c r="Q438" s="22">
        <f t="shared" si="74"/>
        <v>9530.48</v>
      </c>
      <c r="R438" s="22">
        <f t="shared" si="75"/>
        <v>10703</v>
      </c>
      <c r="S438" s="22">
        <f t="shared" si="80"/>
        <v>60469.520000000004</v>
      </c>
      <c r="T438" s="33" t="s">
        <v>41</v>
      </c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  <c r="MY438"/>
      <c r="MZ438"/>
      <c r="NA438"/>
      <c r="NB438"/>
      <c r="NC438"/>
      <c r="ND438"/>
      <c r="NE438"/>
      <c r="NF438"/>
      <c r="NG438"/>
      <c r="NH438"/>
      <c r="NI438"/>
      <c r="NJ438"/>
      <c r="NK438"/>
      <c r="NL438"/>
      <c r="NM438"/>
      <c r="NN438"/>
      <c r="NO438"/>
      <c r="NP438"/>
      <c r="NQ438"/>
      <c r="NR438"/>
      <c r="NS438"/>
      <c r="NT438"/>
      <c r="NU438"/>
      <c r="NV438"/>
      <c r="NW438"/>
      <c r="NX438"/>
      <c r="NY438"/>
      <c r="NZ438"/>
      <c r="OA438"/>
      <c r="OB438"/>
      <c r="OC438"/>
      <c r="OD438"/>
      <c r="OE438"/>
      <c r="OF438"/>
      <c r="OG438"/>
      <c r="OH438"/>
      <c r="OI438"/>
      <c r="OJ438"/>
      <c r="OK438"/>
      <c r="OL438"/>
      <c r="OM438"/>
      <c r="ON438"/>
      <c r="OO438"/>
      <c r="OP438"/>
      <c r="OQ438"/>
      <c r="OR438"/>
      <c r="OS438"/>
      <c r="OT438"/>
      <c r="OU438"/>
      <c r="OV438"/>
      <c r="OW438"/>
      <c r="OX438"/>
      <c r="OY438"/>
      <c r="OZ438"/>
      <c r="PA438"/>
      <c r="PB438"/>
      <c r="PC438"/>
      <c r="PD438"/>
      <c r="PE438"/>
      <c r="PF438"/>
      <c r="PG438"/>
      <c r="PH438"/>
      <c r="PI438"/>
      <c r="PJ438"/>
      <c r="PK438"/>
      <c r="PL438"/>
      <c r="PM438"/>
      <c r="PN438"/>
      <c r="PO438"/>
      <c r="PP438"/>
      <c r="PQ438"/>
      <c r="PR438"/>
      <c r="PS438"/>
      <c r="PT438"/>
      <c r="PU438"/>
      <c r="PV438"/>
      <c r="PW438"/>
      <c r="PX438"/>
      <c r="PY438"/>
      <c r="PZ438"/>
      <c r="QA438"/>
      <c r="QB438"/>
      <c r="QC438"/>
      <c r="QD438"/>
      <c r="QE438"/>
      <c r="QF438"/>
      <c r="QG438"/>
      <c r="QH438"/>
      <c r="QI438"/>
      <c r="QJ438"/>
      <c r="QK438"/>
      <c r="QL438"/>
      <c r="QM438"/>
      <c r="QN438"/>
      <c r="QO438"/>
      <c r="QP438"/>
      <c r="QQ438"/>
      <c r="QR438"/>
      <c r="QS438"/>
      <c r="QT438"/>
      <c r="QU438"/>
      <c r="QV438"/>
      <c r="QW438"/>
      <c r="QX438"/>
      <c r="QY438"/>
      <c r="QZ438"/>
      <c r="RA438"/>
      <c r="RB438"/>
      <c r="RC438"/>
      <c r="RD438"/>
      <c r="RE438"/>
      <c r="RF438"/>
      <c r="RG438"/>
      <c r="RH438"/>
      <c r="RI438"/>
      <c r="RJ438"/>
      <c r="RK438"/>
      <c r="RL438"/>
      <c r="RM438"/>
      <c r="RN438"/>
      <c r="RO438"/>
      <c r="RP438"/>
      <c r="RQ438"/>
      <c r="RR438"/>
      <c r="RS438"/>
      <c r="RT438"/>
      <c r="RU438"/>
      <c r="RV438"/>
      <c r="RW438"/>
      <c r="RX438"/>
      <c r="RY438"/>
      <c r="RZ438"/>
      <c r="SA438"/>
      <c r="SB438"/>
      <c r="SC438"/>
      <c r="SD438"/>
      <c r="SE438"/>
      <c r="SF438"/>
      <c r="SG438"/>
      <c r="SH438"/>
      <c r="SI438"/>
      <c r="SJ438"/>
      <c r="SK438"/>
      <c r="SL438"/>
      <c r="SM438"/>
      <c r="SN438"/>
      <c r="SO438"/>
      <c r="SP438"/>
      <c r="SQ438"/>
      <c r="SR438"/>
      <c r="SS438"/>
      <c r="ST438"/>
      <c r="SU438"/>
      <c r="SV438"/>
      <c r="SW438"/>
      <c r="SX438"/>
      <c r="SY438"/>
      <c r="SZ438"/>
      <c r="TA438"/>
      <c r="TB438"/>
      <c r="TC438"/>
      <c r="TD438"/>
      <c r="TE438"/>
      <c r="TF438"/>
      <c r="TG438"/>
      <c r="TH438"/>
      <c r="TI438"/>
      <c r="TJ438"/>
      <c r="TK438"/>
      <c r="TL438"/>
      <c r="TM438"/>
      <c r="TN438"/>
      <c r="TO438"/>
      <c r="TP438"/>
      <c r="TQ438"/>
      <c r="TR438"/>
      <c r="TS438"/>
      <c r="TT438"/>
      <c r="TU438"/>
      <c r="TV438"/>
      <c r="TW438"/>
      <c r="TX438"/>
      <c r="TY438"/>
      <c r="TZ438"/>
      <c r="UA438"/>
      <c r="UB438"/>
      <c r="UC438"/>
      <c r="UD438"/>
      <c r="UE438"/>
      <c r="UF438"/>
      <c r="UG438"/>
      <c r="UH438"/>
      <c r="UI438"/>
      <c r="UJ438"/>
      <c r="UK438"/>
      <c r="UL438"/>
      <c r="UM438"/>
      <c r="UN438"/>
      <c r="UO438"/>
      <c r="UP438"/>
      <c r="UQ438"/>
    </row>
    <row r="439" spans="1:563" s="9" customFormat="1" x14ac:dyDescent="0.25">
      <c r="A439" s="38">
        <v>433</v>
      </c>
      <c r="B439" s="19" t="s">
        <v>492</v>
      </c>
      <c r="C439" s="19" t="s">
        <v>859</v>
      </c>
      <c r="D439" s="19" t="s">
        <v>467</v>
      </c>
      <c r="E439" s="19" t="s">
        <v>99</v>
      </c>
      <c r="F439" s="20" t="s">
        <v>868</v>
      </c>
      <c r="G439" s="21">
        <v>25000</v>
      </c>
      <c r="H439" s="19">
        <v>0</v>
      </c>
      <c r="I439" s="22">
        <v>25</v>
      </c>
      <c r="J439" s="49">
        <v>717.5</v>
      </c>
      <c r="K439" s="43">
        <f t="shared" si="76"/>
        <v>1774.9999999999998</v>
      </c>
      <c r="L439" s="32">
        <f t="shared" si="77"/>
        <v>275</v>
      </c>
      <c r="M439" s="48">
        <v>760</v>
      </c>
      <c r="N439" s="22">
        <f t="shared" si="78"/>
        <v>1772.5000000000002</v>
      </c>
      <c r="O439" s="22"/>
      <c r="P439" s="22">
        <f t="shared" si="79"/>
        <v>1477.5</v>
      </c>
      <c r="Q439" s="22">
        <f t="shared" si="74"/>
        <v>1502.5</v>
      </c>
      <c r="R439" s="22">
        <f t="shared" si="75"/>
        <v>3822.5</v>
      </c>
      <c r="S439" s="22">
        <f t="shared" si="80"/>
        <v>23497.5</v>
      </c>
      <c r="T439" s="33" t="s">
        <v>41</v>
      </c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  <c r="JD439"/>
      <c r="JE439"/>
      <c r="JF439"/>
      <c r="JG439"/>
      <c r="JH439"/>
      <c r="JI439"/>
      <c r="JJ439"/>
      <c r="JK439"/>
      <c r="JL439"/>
      <c r="JM439"/>
      <c r="JN439"/>
      <c r="JO439"/>
      <c r="JP439"/>
      <c r="JQ439"/>
      <c r="JR439"/>
      <c r="JS439"/>
      <c r="JT439"/>
      <c r="JU439"/>
      <c r="JV439"/>
      <c r="JW439"/>
      <c r="JX439"/>
      <c r="JY439"/>
      <c r="JZ439"/>
      <c r="KA439"/>
      <c r="KB439"/>
      <c r="KC439"/>
      <c r="KD439"/>
      <c r="KE439"/>
      <c r="KF439"/>
      <c r="KG439"/>
      <c r="KH439"/>
      <c r="KI439"/>
      <c r="KJ439"/>
      <c r="KK439"/>
      <c r="KL439"/>
      <c r="KM439"/>
      <c r="KN439"/>
      <c r="KO439"/>
      <c r="KP439"/>
      <c r="KQ439"/>
      <c r="KR439"/>
      <c r="KS439"/>
      <c r="KT439"/>
      <c r="KU439"/>
      <c r="KV439"/>
      <c r="KW439"/>
      <c r="KX439"/>
      <c r="KY439"/>
      <c r="KZ439"/>
      <c r="LA439"/>
      <c r="LB439"/>
      <c r="LC439"/>
      <c r="LD439"/>
      <c r="LE439"/>
      <c r="LF439"/>
      <c r="LG439"/>
      <c r="LH439"/>
      <c r="LI439"/>
      <c r="LJ439"/>
      <c r="LK439"/>
      <c r="LL439"/>
      <c r="LM439"/>
      <c r="LN439"/>
      <c r="LO439"/>
      <c r="LP439"/>
      <c r="LQ439"/>
      <c r="LR439"/>
      <c r="LS439"/>
      <c r="LT439"/>
      <c r="LU439"/>
      <c r="LV439"/>
      <c r="LW439"/>
      <c r="LX439"/>
      <c r="LY439"/>
      <c r="LZ439"/>
      <c r="MA439"/>
      <c r="MB439"/>
      <c r="MC439"/>
      <c r="MD439"/>
      <c r="ME439"/>
      <c r="MF439"/>
      <c r="MG439"/>
      <c r="MH439"/>
      <c r="MI439"/>
      <c r="MJ439"/>
      <c r="MK439"/>
      <c r="ML439"/>
      <c r="MM439"/>
      <c r="MN439"/>
      <c r="MO439"/>
      <c r="MP439"/>
      <c r="MQ439"/>
      <c r="MR439"/>
      <c r="MS439"/>
      <c r="MT439"/>
      <c r="MU439"/>
      <c r="MV439"/>
      <c r="MW439"/>
      <c r="MX439"/>
      <c r="MY439"/>
      <c r="MZ439"/>
      <c r="NA439"/>
      <c r="NB439"/>
      <c r="NC439"/>
      <c r="ND439"/>
      <c r="NE439"/>
      <c r="NF439"/>
      <c r="NG439"/>
      <c r="NH439"/>
      <c r="NI439"/>
      <c r="NJ439"/>
      <c r="NK439"/>
      <c r="NL439"/>
      <c r="NM439"/>
      <c r="NN439"/>
      <c r="NO439"/>
      <c r="NP439"/>
      <c r="NQ439"/>
      <c r="NR439"/>
      <c r="NS439"/>
      <c r="NT439"/>
      <c r="NU439"/>
      <c r="NV439"/>
      <c r="NW439"/>
      <c r="NX439"/>
      <c r="NY439"/>
      <c r="NZ439"/>
      <c r="OA439"/>
      <c r="OB439"/>
      <c r="OC439"/>
      <c r="OD439"/>
      <c r="OE439"/>
      <c r="OF439"/>
      <c r="OG439"/>
      <c r="OH439"/>
      <c r="OI439"/>
      <c r="OJ439"/>
      <c r="OK439"/>
      <c r="OL439"/>
      <c r="OM439"/>
      <c r="ON439"/>
      <c r="OO439"/>
      <c r="OP439"/>
      <c r="OQ439"/>
      <c r="OR439"/>
      <c r="OS439"/>
      <c r="OT439"/>
      <c r="OU439"/>
      <c r="OV439"/>
      <c r="OW439"/>
      <c r="OX439"/>
      <c r="OY439"/>
      <c r="OZ439"/>
      <c r="PA439"/>
      <c r="PB439"/>
      <c r="PC439"/>
      <c r="PD439"/>
      <c r="PE439"/>
      <c r="PF439"/>
      <c r="PG439"/>
      <c r="PH439"/>
      <c r="PI439"/>
      <c r="PJ439"/>
      <c r="PK439"/>
      <c r="PL439"/>
      <c r="PM439"/>
      <c r="PN439"/>
      <c r="PO439"/>
      <c r="PP439"/>
      <c r="PQ439"/>
      <c r="PR439"/>
      <c r="PS439"/>
      <c r="PT439"/>
      <c r="PU439"/>
      <c r="PV439"/>
      <c r="PW439"/>
      <c r="PX439"/>
      <c r="PY439"/>
      <c r="PZ439"/>
      <c r="QA439"/>
      <c r="QB439"/>
      <c r="QC439"/>
      <c r="QD439"/>
      <c r="QE439"/>
      <c r="QF439"/>
      <c r="QG439"/>
      <c r="QH439"/>
      <c r="QI439"/>
      <c r="QJ439"/>
      <c r="QK439"/>
      <c r="QL439"/>
      <c r="QM439"/>
      <c r="QN439"/>
      <c r="QO439"/>
      <c r="QP439"/>
      <c r="QQ439"/>
      <c r="QR439"/>
      <c r="QS439"/>
      <c r="QT439"/>
      <c r="QU439"/>
      <c r="QV439"/>
      <c r="QW439"/>
      <c r="QX439"/>
      <c r="QY439"/>
      <c r="QZ439"/>
      <c r="RA439"/>
      <c r="RB439"/>
      <c r="RC439"/>
      <c r="RD439"/>
      <c r="RE439"/>
      <c r="RF439"/>
      <c r="RG439"/>
      <c r="RH439"/>
      <c r="RI439"/>
      <c r="RJ439"/>
      <c r="RK439"/>
      <c r="RL439"/>
      <c r="RM439"/>
      <c r="RN439"/>
      <c r="RO439"/>
      <c r="RP439"/>
      <c r="RQ439"/>
      <c r="RR439"/>
      <c r="RS439"/>
      <c r="RT439"/>
      <c r="RU439"/>
      <c r="RV439"/>
      <c r="RW439"/>
      <c r="RX439"/>
      <c r="RY439"/>
      <c r="RZ439"/>
      <c r="SA439"/>
      <c r="SB439"/>
      <c r="SC439"/>
      <c r="SD439"/>
      <c r="SE439"/>
      <c r="SF439"/>
      <c r="SG439"/>
      <c r="SH439"/>
      <c r="SI439"/>
      <c r="SJ439"/>
      <c r="SK439"/>
      <c r="SL439"/>
      <c r="SM439"/>
      <c r="SN439"/>
      <c r="SO439"/>
      <c r="SP439"/>
      <c r="SQ439"/>
      <c r="SR439"/>
      <c r="SS439"/>
      <c r="ST439"/>
      <c r="SU439"/>
      <c r="SV439"/>
      <c r="SW439"/>
      <c r="SX439"/>
      <c r="SY439"/>
      <c r="SZ439"/>
      <c r="TA439"/>
      <c r="TB439"/>
      <c r="TC439"/>
      <c r="TD439"/>
      <c r="TE439"/>
      <c r="TF439"/>
      <c r="TG439"/>
      <c r="TH439"/>
      <c r="TI439"/>
      <c r="TJ439"/>
      <c r="TK439"/>
      <c r="TL439"/>
      <c r="TM439"/>
      <c r="TN439"/>
      <c r="TO439"/>
      <c r="TP439"/>
      <c r="TQ439"/>
      <c r="TR439"/>
      <c r="TS439"/>
      <c r="TT439"/>
      <c r="TU439"/>
      <c r="TV439"/>
      <c r="TW439"/>
      <c r="TX439"/>
      <c r="TY439"/>
      <c r="TZ439"/>
      <c r="UA439"/>
      <c r="UB439"/>
      <c r="UC439"/>
      <c r="UD439"/>
      <c r="UE439"/>
      <c r="UF439"/>
      <c r="UG439"/>
      <c r="UH439"/>
      <c r="UI439"/>
      <c r="UJ439"/>
      <c r="UK439"/>
      <c r="UL439"/>
      <c r="UM439"/>
      <c r="UN439"/>
      <c r="UO439"/>
      <c r="UP439"/>
      <c r="UQ439"/>
    </row>
    <row r="440" spans="1:563" s="9" customFormat="1" x14ac:dyDescent="0.25">
      <c r="A440" s="38">
        <v>434</v>
      </c>
      <c r="B440" s="19" t="s">
        <v>486</v>
      </c>
      <c r="C440" s="19" t="s">
        <v>859</v>
      </c>
      <c r="D440" s="19" t="s">
        <v>467</v>
      </c>
      <c r="E440" s="19" t="s">
        <v>35</v>
      </c>
      <c r="F440" s="20" t="s">
        <v>868</v>
      </c>
      <c r="G440" s="21">
        <v>25000</v>
      </c>
      <c r="H440" s="19">
        <v>0</v>
      </c>
      <c r="I440" s="22">
        <v>25</v>
      </c>
      <c r="J440" s="49">
        <v>717.5</v>
      </c>
      <c r="K440" s="43">
        <f t="shared" si="70"/>
        <v>1774.9999999999998</v>
      </c>
      <c r="L440" s="32">
        <f t="shared" si="71"/>
        <v>275</v>
      </c>
      <c r="M440" s="48">
        <v>760</v>
      </c>
      <c r="N440" s="22">
        <f t="shared" si="72"/>
        <v>1772.5000000000002</v>
      </c>
      <c r="O440" s="22"/>
      <c r="P440" s="22">
        <f t="shared" si="73"/>
        <v>1477.5</v>
      </c>
      <c r="Q440" s="22">
        <f t="shared" si="74"/>
        <v>1502.5</v>
      </c>
      <c r="R440" s="22">
        <f t="shared" si="75"/>
        <v>3822.5</v>
      </c>
      <c r="S440" s="22">
        <f t="shared" si="69"/>
        <v>23497.5</v>
      </c>
      <c r="T440" s="33" t="s">
        <v>41</v>
      </c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  <c r="MY440"/>
      <c r="MZ440"/>
      <c r="NA440"/>
      <c r="NB440"/>
      <c r="NC440"/>
      <c r="ND440"/>
      <c r="NE440"/>
      <c r="NF440"/>
      <c r="NG440"/>
      <c r="NH440"/>
      <c r="NI440"/>
      <c r="NJ440"/>
      <c r="NK440"/>
      <c r="NL440"/>
      <c r="NM440"/>
      <c r="NN440"/>
      <c r="NO440"/>
      <c r="NP440"/>
      <c r="NQ440"/>
      <c r="NR440"/>
      <c r="NS440"/>
      <c r="NT440"/>
      <c r="NU440"/>
      <c r="NV440"/>
      <c r="NW440"/>
      <c r="NX440"/>
      <c r="NY440"/>
      <c r="NZ440"/>
      <c r="OA440"/>
      <c r="OB440"/>
      <c r="OC440"/>
      <c r="OD440"/>
      <c r="OE440"/>
      <c r="OF440"/>
      <c r="OG440"/>
      <c r="OH440"/>
      <c r="OI440"/>
      <c r="OJ440"/>
      <c r="OK440"/>
      <c r="OL440"/>
      <c r="OM440"/>
      <c r="ON440"/>
      <c r="OO440"/>
      <c r="OP440"/>
      <c r="OQ440"/>
      <c r="OR440"/>
      <c r="OS440"/>
      <c r="OT440"/>
      <c r="OU440"/>
      <c r="OV440"/>
      <c r="OW440"/>
      <c r="OX440"/>
      <c r="OY440"/>
      <c r="OZ440"/>
      <c r="PA440"/>
      <c r="PB440"/>
      <c r="PC440"/>
      <c r="PD440"/>
      <c r="PE440"/>
      <c r="PF440"/>
      <c r="PG440"/>
      <c r="PH440"/>
      <c r="PI440"/>
      <c r="PJ440"/>
      <c r="PK440"/>
      <c r="PL440"/>
      <c r="PM440"/>
      <c r="PN440"/>
      <c r="PO440"/>
      <c r="PP440"/>
      <c r="PQ440"/>
      <c r="PR440"/>
      <c r="PS440"/>
      <c r="PT440"/>
      <c r="PU440"/>
      <c r="PV440"/>
      <c r="PW440"/>
      <c r="PX440"/>
      <c r="PY440"/>
      <c r="PZ440"/>
      <c r="QA440"/>
      <c r="QB440"/>
      <c r="QC440"/>
      <c r="QD440"/>
      <c r="QE440"/>
      <c r="QF440"/>
      <c r="QG440"/>
      <c r="QH440"/>
      <c r="QI440"/>
      <c r="QJ440"/>
      <c r="QK440"/>
      <c r="QL440"/>
      <c r="QM440"/>
      <c r="QN440"/>
      <c r="QO440"/>
      <c r="QP440"/>
      <c r="QQ440"/>
      <c r="QR440"/>
      <c r="QS440"/>
      <c r="QT440"/>
      <c r="QU440"/>
      <c r="QV440"/>
      <c r="QW440"/>
      <c r="QX440"/>
      <c r="QY440"/>
      <c r="QZ440"/>
      <c r="RA440"/>
      <c r="RB440"/>
      <c r="RC440"/>
      <c r="RD440"/>
      <c r="RE440"/>
      <c r="RF440"/>
      <c r="RG440"/>
      <c r="RH440"/>
      <c r="RI440"/>
      <c r="RJ440"/>
      <c r="RK440"/>
      <c r="RL440"/>
      <c r="RM440"/>
      <c r="RN440"/>
      <c r="RO440"/>
      <c r="RP440"/>
      <c r="RQ440"/>
      <c r="RR440"/>
      <c r="RS440"/>
      <c r="RT440"/>
      <c r="RU440"/>
      <c r="RV440"/>
      <c r="RW440"/>
      <c r="RX440"/>
      <c r="RY440"/>
      <c r="RZ440"/>
      <c r="SA440"/>
      <c r="SB440"/>
      <c r="SC440"/>
      <c r="SD440"/>
      <c r="SE440"/>
      <c r="SF440"/>
      <c r="SG440"/>
      <c r="SH440"/>
      <c r="SI440"/>
      <c r="SJ440"/>
      <c r="SK440"/>
      <c r="SL440"/>
      <c r="SM440"/>
      <c r="SN440"/>
      <c r="SO440"/>
      <c r="SP440"/>
      <c r="SQ440"/>
      <c r="SR440"/>
      <c r="SS440"/>
      <c r="ST440"/>
      <c r="SU440"/>
      <c r="SV440"/>
      <c r="SW440"/>
      <c r="SX440"/>
      <c r="SY440"/>
      <c r="SZ440"/>
      <c r="TA440"/>
      <c r="TB440"/>
      <c r="TC440"/>
      <c r="TD440"/>
      <c r="TE440"/>
      <c r="TF440"/>
      <c r="TG440"/>
      <c r="TH440"/>
      <c r="TI440"/>
      <c r="TJ440"/>
      <c r="TK440"/>
      <c r="TL440"/>
      <c r="TM440"/>
      <c r="TN440"/>
      <c r="TO440"/>
      <c r="TP440"/>
      <c r="TQ440"/>
      <c r="TR440"/>
      <c r="TS440"/>
      <c r="TT440"/>
      <c r="TU440"/>
      <c r="TV440"/>
      <c r="TW440"/>
      <c r="TX440"/>
      <c r="TY440"/>
      <c r="TZ440"/>
      <c r="UA440"/>
      <c r="UB440"/>
      <c r="UC440"/>
      <c r="UD440"/>
      <c r="UE440"/>
      <c r="UF440"/>
      <c r="UG440"/>
      <c r="UH440"/>
      <c r="UI440"/>
      <c r="UJ440"/>
      <c r="UK440"/>
      <c r="UL440"/>
      <c r="UM440"/>
      <c r="UN440"/>
      <c r="UO440"/>
      <c r="UP440"/>
      <c r="UQ440"/>
    </row>
    <row r="441" spans="1:563" s="9" customFormat="1" x14ac:dyDescent="0.25">
      <c r="A441" s="38">
        <v>435</v>
      </c>
      <c r="B441" s="19" t="s">
        <v>490</v>
      </c>
      <c r="C441" s="19" t="s">
        <v>860</v>
      </c>
      <c r="D441" s="19" t="s">
        <v>467</v>
      </c>
      <c r="E441" s="19" t="s">
        <v>35</v>
      </c>
      <c r="F441" s="20" t="s">
        <v>867</v>
      </c>
      <c r="G441" s="21">
        <v>25000</v>
      </c>
      <c r="H441" s="19">
        <v>0</v>
      </c>
      <c r="I441" s="22">
        <v>25</v>
      </c>
      <c r="J441" s="49">
        <v>717.5</v>
      </c>
      <c r="K441" s="43">
        <f>+G441*7.1%</f>
        <v>1774.9999999999998</v>
      </c>
      <c r="L441" s="32">
        <f>+G441*1.1%</f>
        <v>275</v>
      </c>
      <c r="M441" s="48">
        <v>760</v>
      </c>
      <c r="N441" s="22">
        <f>+G441*7.09%</f>
        <v>1772.5000000000002</v>
      </c>
      <c r="O441" s="22"/>
      <c r="P441" s="22">
        <f>+J441+M441</f>
        <v>1477.5</v>
      </c>
      <c r="Q441" s="22">
        <f t="shared" si="74"/>
        <v>1502.5</v>
      </c>
      <c r="R441" s="22">
        <f t="shared" si="75"/>
        <v>3822.5</v>
      </c>
      <c r="S441" s="22">
        <f>+G441-Q441</f>
        <v>23497.5</v>
      </c>
      <c r="T441" s="33" t="s">
        <v>41</v>
      </c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  <c r="MY441"/>
      <c r="MZ441"/>
      <c r="NA441"/>
      <c r="NB441"/>
      <c r="NC441"/>
      <c r="ND441"/>
      <c r="NE441"/>
      <c r="NF441"/>
      <c r="NG441"/>
      <c r="NH441"/>
      <c r="NI441"/>
      <c r="NJ441"/>
      <c r="NK441"/>
      <c r="NL441"/>
      <c r="NM441"/>
      <c r="NN441"/>
      <c r="NO441"/>
      <c r="NP441"/>
      <c r="NQ441"/>
      <c r="NR441"/>
      <c r="NS441"/>
      <c r="NT441"/>
      <c r="NU441"/>
      <c r="NV441"/>
      <c r="NW441"/>
      <c r="NX441"/>
      <c r="NY441"/>
      <c r="NZ441"/>
      <c r="OA441"/>
      <c r="OB441"/>
      <c r="OC441"/>
      <c r="OD441"/>
      <c r="OE441"/>
      <c r="OF441"/>
      <c r="OG441"/>
      <c r="OH441"/>
      <c r="OI441"/>
      <c r="OJ441"/>
      <c r="OK441"/>
      <c r="OL441"/>
      <c r="OM441"/>
      <c r="ON441"/>
      <c r="OO441"/>
      <c r="OP441"/>
      <c r="OQ441"/>
      <c r="OR441"/>
      <c r="OS441"/>
      <c r="OT441"/>
      <c r="OU441"/>
      <c r="OV441"/>
      <c r="OW441"/>
      <c r="OX441"/>
      <c r="OY441"/>
      <c r="OZ441"/>
      <c r="PA441"/>
      <c r="PB441"/>
      <c r="PC441"/>
      <c r="PD441"/>
      <c r="PE441"/>
      <c r="PF441"/>
      <c r="PG441"/>
      <c r="PH441"/>
      <c r="PI441"/>
      <c r="PJ441"/>
      <c r="PK441"/>
      <c r="PL441"/>
      <c r="PM441"/>
      <c r="PN441"/>
      <c r="PO441"/>
      <c r="PP441"/>
      <c r="PQ441"/>
      <c r="PR441"/>
      <c r="PS441"/>
      <c r="PT441"/>
      <c r="PU441"/>
      <c r="PV441"/>
      <c r="PW441"/>
      <c r="PX441"/>
      <c r="PY441"/>
      <c r="PZ441"/>
      <c r="QA441"/>
      <c r="QB441"/>
      <c r="QC441"/>
      <c r="QD441"/>
      <c r="QE441"/>
      <c r="QF441"/>
      <c r="QG441"/>
      <c r="QH441"/>
      <c r="QI441"/>
      <c r="QJ441"/>
      <c r="QK441"/>
      <c r="QL441"/>
      <c r="QM441"/>
      <c r="QN441"/>
      <c r="QO441"/>
      <c r="QP441"/>
      <c r="QQ441"/>
      <c r="QR441"/>
      <c r="QS441"/>
      <c r="QT441"/>
      <c r="QU441"/>
      <c r="QV441"/>
      <c r="QW441"/>
      <c r="QX441"/>
      <c r="QY441"/>
      <c r="QZ441"/>
      <c r="RA441"/>
      <c r="RB441"/>
      <c r="RC441"/>
      <c r="RD441"/>
      <c r="RE441"/>
      <c r="RF441"/>
      <c r="RG441"/>
      <c r="RH441"/>
      <c r="RI441"/>
      <c r="RJ441"/>
      <c r="RK441"/>
      <c r="RL441"/>
      <c r="RM441"/>
      <c r="RN441"/>
      <c r="RO441"/>
      <c r="RP441"/>
      <c r="RQ441"/>
      <c r="RR441"/>
      <c r="RS441"/>
      <c r="RT441"/>
      <c r="RU441"/>
      <c r="RV441"/>
      <c r="RW441"/>
      <c r="RX441"/>
      <c r="RY441"/>
      <c r="RZ441"/>
      <c r="SA441"/>
      <c r="SB441"/>
      <c r="SC441"/>
      <c r="SD441"/>
      <c r="SE441"/>
      <c r="SF441"/>
      <c r="SG441"/>
      <c r="SH441"/>
      <c r="SI441"/>
      <c r="SJ441"/>
      <c r="SK441"/>
      <c r="SL441"/>
      <c r="SM441"/>
      <c r="SN441"/>
      <c r="SO441"/>
      <c r="SP441"/>
      <c r="SQ441"/>
      <c r="SR441"/>
      <c r="SS441"/>
      <c r="ST441"/>
      <c r="SU441"/>
      <c r="SV441"/>
      <c r="SW441"/>
      <c r="SX441"/>
      <c r="SY441"/>
      <c r="SZ441"/>
      <c r="TA441"/>
      <c r="TB441"/>
      <c r="TC441"/>
      <c r="TD441"/>
      <c r="TE441"/>
      <c r="TF441"/>
      <c r="TG441"/>
      <c r="TH441"/>
      <c r="TI441"/>
      <c r="TJ441"/>
      <c r="TK441"/>
      <c r="TL441"/>
      <c r="TM441"/>
      <c r="TN441"/>
      <c r="TO441"/>
      <c r="TP441"/>
      <c r="TQ441"/>
      <c r="TR441"/>
      <c r="TS441"/>
      <c r="TT441"/>
      <c r="TU441"/>
      <c r="TV441"/>
      <c r="TW441"/>
      <c r="TX441"/>
      <c r="TY441"/>
      <c r="TZ441"/>
      <c r="UA441"/>
      <c r="UB441"/>
      <c r="UC441"/>
      <c r="UD441"/>
      <c r="UE441"/>
      <c r="UF441"/>
      <c r="UG441"/>
      <c r="UH441"/>
      <c r="UI441"/>
      <c r="UJ441"/>
      <c r="UK441"/>
      <c r="UL441"/>
      <c r="UM441"/>
      <c r="UN441"/>
      <c r="UO441"/>
      <c r="UP441"/>
      <c r="UQ441"/>
    </row>
    <row r="442" spans="1:563" s="9" customFormat="1" x14ac:dyDescent="0.25">
      <c r="A442" s="38">
        <v>436</v>
      </c>
      <c r="B442" s="19" t="s">
        <v>1127</v>
      </c>
      <c r="C442" s="19"/>
      <c r="D442" s="19" t="s">
        <v>467</v>
      </c>
      <c r="E442" s="19" t="s">
        <v>35</v>
      </c>
      <c r="F442" s="20" t="s">
        <v>867</v>
      </c>
      <c r="G442" s="21">
        <v>25000</v>
      </c>
      <c r="H442" s="19">
        <v>0</v>
      </c>
      <c r="I442" s="22">
        <v>25</v>
      </c>
      <c r="J442" s="49">
        <v>717.5</v>
      </c>
      <c r="K442" s="43">
        <f>+G442*7.1%</f>
        <v>1774.9999999999998</v>
      </c>
      <c r="L442" s="32">
        <f>+G442*1.1%</f>
        <v>275</v>
      </c>
      <c r="M442" s="48">
        <v>760</v>
      </c>
      <c r="N442" s="22">
        <f>+G442*7.09%</f>
        <v>1772.5000000000002</v>
      </c>
      <c r="O442" s="22"/>
      <c r="P442" s="22">
        <f>+J442+M442</f>
        <v>1477.5</v>
      </c>
      <c r="Q442" s="22">
        <f t="shared" si="74"/>
        <v>1502.5</v>
      </c>
      <c r="R442" s="22">
        <f t="shared" si="75"/>
        <v>3822.5</v>
      </c>
      <c r="S442" s="22">
        <f>+G442-Q442</f>
        <v>23497.5</v>
      </c>
      <c r="T442" s="33" t="s">
        <v>41</v>
      </c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  <c r="MY442"/>
      <c r="MZ442"/>
      <c r="NA442"/>
      <c r="NB442"/>
      <c r="NC442"/>
      <c r="ND442"/>
      <c r="NE442"/>
      <c r="NF442"/>
      <c r="NG442"/>
      <c r="NH442"/>
      <c r="NI442"/>
      <c r="NJ442"/>
      <c r="NK442"/>
      <c r="NL442"/>
      <c r="NM442"/>
      <c r="NN442"/>
      <c r="NO442"/>
      <c r="NP442"/>
      <c r="NQ442"/>
      <c r="NR442"/>
      <c r="NS442"/>
      <c r="NT442"/>
      <c r="NU442"/>
      <c r="NV442"/>
      <c r="NW442"/>
      <c r="NX442"/>
      <c r="NY442"/>
      <c r="NZ442"/>
      <c r="OA442"/>
      <c r="OB442"/>
      <c r="OC442"/>
      <c r="OD442"/>
      <c r="OE442"/>
      <c r="OF442"/>
      <c r="OG442"/>
      <c r="OH442"/>
      <c r="OI442"/>
      <c r="OJ442"/>
      <c r="OK442"/>
      <c r="OL442"/>
      <c r="OM442"/>
      <c r="ON442"/>
      <c r="OO442"/>
      <c r="OP442"/>
      <c r="OQ442"/>
      <c r="OR442"/>
      <c r="OS442"/>
      <c r="OT442"/>
      <c r="OU442"/>
      <c r="OV442"/>
      <c r="OW442"/>
      <c r="OX442"/>
      <c r="OY442"/>
      <c r="OZ442"/>
      <c r="PA442"/>
      <c r="PB442"/>
      <c r="PC442"/>
      <c r="PD442"/>
      <c r="PE442"/>
      <c r="PF442"/>
      <c r="PG442"/>
      <c r="PH442"/>
      <c r="PI442"/>
      <c r="PJ442"/>
      <c r="PK442"/>
      <c r="PL442"/>
      <c r="PM442"/>
      <c r="PN442"/>
      <c r="PO442"/>
      <c r="PP442"/>
      <c r="PQ442"/>
      <c r="PR442"/>
      <c r="PS442"/>
      <c r="PT442"/>
      <c r="PU442"/>
      <c r="PV442"/>
      <c r="PW442"/>
      <c r="PX442"/>
      <c r="PY442"/>
      <c r="PZ442"/>
      <c r="QA442"/>
      <c r="QB442"/>
      <c r="QC442"/>
      <c r="QD442"/>
      <c r="QE442"/>
      <c r="QF442"/>
      <c r="QG442"/>
      <c r="QH442"/>
      <c r="QI442"/>
      <c r="QJ442"/>
      <c r="QK442"/>
      <c r="QL442"/>
      <c r="QM442"/>
      <c r="QN442"/>
      <c r="QO442"/>
      <c r="QP442"/>
      <c r="QQ442"/>
      <c r="QR442"/>
      <c r="QS442"/>
      <c r="QT442"/>
      <c r="QU442"/>
      <c r="QV442"/>
      <c r="QW442"/>
      <c r="QX442"/>
      <c r="QY442"/>
      <c r="QZ442"/>
      <c r="RA442"/>
      <c r="RB442"/>
      <c r="RC442"/>
      <c r="RD442"/>
      <c r="RE442"/>
      <c r="RF442"/>
      <c r="RG442"/>
      <c r="RH442"/>
      <c r="RI442"/>
      <c r="RJ442"/>
      <c r="RK442"/>
      <c r="RL442"/>
      <c r="RM442"/>
      <c r="RN442"/>
      <c r="RO442"/>
      <c r="RP442"/>
      <c r="RQ442"/>
      <c r="RR442"/>
      <c r="RS442"/>
      <c r="RT442"/>
      <c r="RU442"/>
      <c r="RV442"/>
      <c r="RW442"/>
      <c r="RX442"/>
      <c r="RY442"/>
      <c r="RZ442"/>
      <c r="SA442"/>
      <c r="SB442"/>
      <c r="SC442"/>
      <c r="SD442"/>
      <c r="SE442"/>
      <c r="SF442"/>
      <c r="SG442"/>
      <c r="SH442"/>
      <c r="SI442"/>
      <c r="SJ442"/>
      <c r="SK442"/>
      <c r="SL442"/>
      <c r="SM442"/>
      <c r="SN442"/>
      <c r="SO442"/>
      <c r="SP442"/>
      <c r="SQ442"/>
      <c r="SR442"/>
      <c r="SS442"/>
      <c r="ST442"/>
      <c r="SU442"/>
      <c r="SV442"/>
      <c r="SW442"/>
      <c r="SX442"/>
      <c r="SY442"/>
      <c r="SZ442"/>
      <c r="TA442"/>
      <c r="TB442"/>
      <c r="TC442"/>
      <c r="TD442"/>
      <c r="TE442"/>
      <c r="TF442"/>
      <c r="TG442"/>
      <c r="TH442"/>
      <c r="TI442"/>
      <c r="TJ442"/>
      <c r="TK442"/>
      <c r="TL442"/>
      <c r="TM442"/>
      <c r="TN442"/>
      <c r="TO442"/>
      <c r="TP442"/>
      <c r="TQ442"/>
      <c r="TR442"/>
      <c r="TS442"/>
      <c r="TT442"/>
      <c r="TU442"/>
      <c r="TV442"/>
      <c r="TW442"/>
      <c r="TX442"/>
      <c r="TY442"/>
      <c r="TZ442"/>
      <c r="UA442"/>
      <c r="UB442"/>
      <c r="UC442"/>
      <c r="UD442"/>
      <c r="UE442"/>
      <c r="UF442"/>
      <c r="UG442"/>
      <c r="UH442"/>
      <c r="UI442"/>
      <c r="UJ442"/>
      <c r="UK442"/>
      <c r="UL442"/>
      <c r="UM442"/>
      <c r="UN442"/>
      <c r="UO442"/>
      <c r="UP442"/>
      <c r="UQ442"/>
    </row>
    <row r="443" spans="1:563" s="9" customFormat="1" x14ac:dyDescent="0.25">
      <c r="A443" s="38">
        <v>437</v>
      </c>
      <c r="B443" s="19" t="s">
        <v>1128</v>
      </c>
      <c r="C443" s="19"/>
      <c r="D443" s="19" t="s">
        <v>467</v>
      </c>
      <c r="E443" s="19" t="s">
        <v>64</v>
      </c>
      <c r="F443" s="20" t="s">
        <v>867</v>
      </c>
      <c r="G443" s="21">
        <v>35000</v>
      </c>
      <c r="H443" s="19">
        <v>0</v>
      </c>
      <c r="I443" s="22">
        <v>25</v>
      </c>
      <c r="J443" s="49">
        <v>1004.5</v>
      </c>
      <c r="K443" s="43">
        <f>+G443*7.1%</f>
        <v>2485</v>
      </c>
      <c r="L443" s="32">
        <f>+G443*1.1%</f>
        <v>385.00000000000006</v>
      </c>
      <c r="M443" s="48">
        <v>1064</v>
      </c>
      <c r="N443" s="22">
        <f>+G443*7.09%</f>
        <v>2481.5</v>
      </c>
      <c r="O443" s="22"/>
      <c r="P443" s="22">
        <f>+J443+M443</f>
        <v>2068.5</v>
      </c>
      <c r="Q443" s="22">
        <f t="shared" si="74"/>
        <v>2093.5</v>
      </c>
      <c r="R443" s="22">
        <f t="shared" si="75"/>
        <v>5351.5</v>
      </c>
      <c r="S443" s="22">
        <f>+G443-Q443</f>
        <v>32906.5</v>
      </c>
      <c r="T443" s="33" t="s">
        <v>41</v>
      </c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  <c r="MY443"/>
      <c r="MZ443"/>
      <c r="NA443"/>
      <c r="NB443"/>
      <c r="NC443"/>
      <c r="ND443"/>
      <c r="NE443"/>
      <c r="NF443"/>
      <c r="NG443"/>
      <c r="NH443"/>
      <c r="NI443"/>
      <c r="NJ443"/>
      <c r="NK443"/>
      <c r="NL443"/>
      <c r="NM443"/>
      <c r="NN443"/>
      <c r="NO443"/>
      <c r="NP443"/>
      <c r="NQ443"/>
      <c r="NR443"/>
      <c r="NS443"/>
      <c r="NT443"/>
      <c r="NU443"/>
      <c r="NV443"/>
      <c r="NW443"/>
      <c r="NX443"/>
      <c r="NY443"/>
      <c r="NZ443"/>
      <c r="OA443"/>
      <c r="OB443"/>
      <c r="OC443"/>
      <c r="OD443"/>
      <c r="OE443"/>
      <c r="OF443"/>
      <c r="OG443"/>
      <c r="OH443"/>
      <c r="OI443"/>
      <c r="OJ443"/>
      <c r="OK443"/>
      <c r="OL443"/>
      <c r="OM443"/>
      <c r="ON443"/>
      <c r="OO443"/>
      <c r="OP443"/>
      <c r="OQ443"/>
      <c r="OR443"/>
      <c r="OS443"/>
      <c r="OT443"/>
      <c r="OU443"/>
      <c r="OV443"/>
      <c r="OW443"/>
      <c r="OX443"/>
      <c r="OY443"/>
      <c r="OZ443"/>
      <c r="PA443"/>
      <c r="PB443"/>
      <c r="PC443"/>
      <c r="PD443"/>
      <c r="PE443"/>
      <c r="PF443"/>
      <c r="PG443"/>
      <c r="PH443"/>
      <c r="PI443"/>
      <c r="PJ443"/>
      <c r="PK443"/>
      <c r="PL443"/>
      <c r="PM443"/>
      <c r="PN443"/>
      <c r="PO443"/>
      <c r="PP443"/>
      <c r="PQ443"/>
      <c r="PR443"/>
      <c r="PS443"/>
      <c r="PT443"/>
      <c r="PU443"/>
      <c r="PV443"/>
      <c r="PW443"/>
      <c r="PX443"/>
      <c r="PY443"/>
      <c r="PZ443"/>
      <c r="QA443"/>
      <c r="QB443"/>
      <c r="QC443"/>
      <c r="QD443"/>
      <c r="QE443"/>
      <c r="QF443"/>
      <c r="QG443"/>
      <c r="QH443"/>
      <c r="QI443"/>
      <c r="QJ443"/>
      <c r="QK443"/>
      <c r="QL443"/>
      <c r="QM443"/>
      <c r="QN443"/>
      <c r="QO443"/>
      <c r="QP443"/>
      <c r="QQ443"/>
      <c r="QR443"/>
      <c r="QS443"/>
      <c r="QT443"/>
      <c r="QU443"/>
      <c r="QV443"/>
      <c r="QW443"/>
      <c r="QX443"/>
      <c r="QY443"/>
      <c r="QZ443"/>
      <c r="RA443"/>
      <c r="RB443"/>
      <c r="RC443"/>
      <c r="RD443"/>
      <c r="RE443"/>
      <c r="RF443"/>
      <c r="RG443"/>
      <c r="RH443"/>
      <c r="RI443"/>
      <c r="RJ443"/>
      <c r="RK443"/>
      <c r="RL443"/>
      <c r="RM443"/>
      <c r="RN443"/>
      <c r="RO443"/>
      <c r="RP443"/>
      <c r="RQ443"/>
      <c r="RR443"/>
      <c r="RS443"/>
      <c r="RT443"/>
      <c r="RU443"/>
      <c r="RV443"/>
      <c r="RW443"/>
      <c r="RX443"/>
      <c r="RY443"/>
      <c r="RZ443"/>
      <c r="SA443"/>
      <c r="SB443"/>
      <c r="SC443"/>
      <c r="SD443"/>
      <c r="SE443"/>
      <c r="SF443"/>
      <c r="SG443"/>
      <c r="SH443"/>
      <c r="SI443"/>
      <c r="SJ443"/>
      <c r="SK443"/>
      <c r="SL443"/>
      <c r="SM443"/>
      <c r="SN443"/>
      <c r="SO443"/>
      <c r="SP443"/>
      <c r="SQ443"/>
      <c r="SR443"/>
      <c r="SS443"/>
      <c r="ST443"/>
      <c r="SU443"/>
      <c r="SV443"/>
      <c r="SW443"/>
      <c r="SX443"/>
      <c r="SY443"/>
      <c r="SZ443"/>
      <c r="TA443"/>
      <c r="TB443"/>
      <c r="TC443"/>
      <c r="TD443"/>
      <c r="TE443"/>
      <c r="TF443"/>
      <c r="TG443"/>
      <c r="TH443"/>
      <c r="TI443"/>
      <c r="TJ443"/>
      <c r="TK443"/>
      <c r="TL443"/>
      <c r="TM443"/>
      <c r="TN443"/>
      <c r="TO443"/>
      <c r="TP443"/>
      <c r="TQ443"/>
      <c r="TR443"/>
      <c r="TS443"/>
      <c r="TT443"/>
      <c r="TU443"/>
      <c r="TV443"/>
      <c r="TW443"/>
      <c r="TX443"/>
      <c r="TY443"/>
      <c r="TZ443"/>
      <c r="UA443"/>
      <c r="UB443"/>
      <c r="UC443"/>
      <c r="UD443"/>
      <c r="UE443"/>
      <c r="UF443"/>
      <c r="UG443"/>
      <c r="UH443"/>
      <c r="UI443"/>
      <c r="UJ443"/>
      <c r="UK443"/>
      <c r="UL443"/>
      <c r="UM443"/>
      <c r="UN443"/>
      <c r="UO443"/>
      <c r="UP443"/>
      <c r="UQ443"/>
    </row>
    <row r="444" spans="1:563" s="9" customFormat="1" x14ac:dyDescent="0.25">
      <c r="A444" s="38">
        <v>438</v>
      </c>
      <c r="B444" s="19" t="s">
        <v>1129</v>
      </c>
      <c r="C444" s="19"/>
      <c r="D444" s="19" t="s">
        <v>467</v>
      </c>
      <c r="E444" s="19" t="s">
        <v>64</v>
      </c>
      <c r="F444" s="20" t="s">
        <v>867</v>
      </c>
      <c r="G444" s="21">
        <v>35000</v>
      </c>
      <c r="H444" s="19">
        <v>0</v>
      </c>
      <c r="I444" s="22">
        <v>25</v>
      </c>
      <c r="J444" s="49">
        <v>1004.5</v>
      </c>
      <c r="K444" s="43">
        <f>+G444*7.1%</f>
        <v>2485</v>
      </c>
      <c r="L444" s="32">
        <f>+G444*1.1%</f>
        <v>385.00000000000006</v>
      </c>
      <c r="M444" s="48">
        <v>1064</v>
      </c>
      <c r="N444" s="22">
        <f>+G444*7.09%</f>
        <v>2481.5</v>
      </c>
      <c r="O444" s="22"/>
      <c r="P444" s="22">
        <f>+J444+M444</f>
        <v>2068.5</v>
      </c>
      <c r="Q444" s="22">
        <f t="shared" si="74"/>
        <v>2093.5</v>
      </c>
      <c r="R444" s="22">
        <f t="shared" si="75"/>
        <v>5351.5</v>
      </c>
      <c r="S444" s="22">
        <f>+G444-Q444</f>
        <v>32906.5</v>
      </c>
      <c r="T444" s="33" t="s">
        <v>41</v>
      </c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  <c r="MY444"/>
      <c r="MZ444"/>
      <c r="NA444"/>
      <c r="NB444"/>
      <c r="NC444"/>
      <c r="ND444"/>
      <c r="NE444"/>
      <c r="NF444"/>
      <c r="NG444"/>
      <c r="NH444"/>
      <c r="NI444"/>
      <c r="NJ444"/>
      <c r="NK444"/>
      <c r="NL444"/>
      <c r="NM444"/>
      <c r="NN444"/>
      <c r="NO444"/>
      <c r="NP444"/>
      <c r="NQ444"/>
      <c r="NR444"/>
      <c r="NS444"/>
      <c r="NT444"/>
      <c r="NU444"/>
      <c r="NV444"/>
      <c r="NW444"/>
      <c r="NX444"/>
      <c r="NY444"/>
      <c r="NZ444"/>
      <c r="OA444"/>
      <c r="OB444"/>
      <c r="OC444"/>
      <c r="OD444"/>
      <c r="OE444"/>
      <c r="OF444"/>
      <c r="OG444"/>
      <c r="OH444"/>
      <c r="OI444"/>
      <c r="OJ444"/>
      <c r="OK444"/>
      <c r="OL444"/>
      <c r="OM444"/>
      <c r="ON444"/>
      <c r="OO444"/>
      <c r="OP444"/>
      <c r="OQ444"/>
      <c r="OR444"/>
      <c r="OS444"/>
      <c r="OT444"/>
      <c r="OU444"/>
      <c r="OV444"/>
      <c r="OW444"/>
      <c r="OX444"/>
      <c r="OY444"/>
      <c r="OZ444"/>
      <c r="PA444"/>
      <c r="PB444"/>
      <c r="PC444"/>
      <c r="PD444"/>
      <c r="PE444"/>
      <c r="PF444"/>
      <c r="PG444"/>
      <c r="PH444"/>
      <c r="PI444"/>
      <c r="PJ444"/>
      <c r="PK444"/>
      <c r="PL444"/>
      <c r="PM444"/>
      <c r="PN444"/>
      <c r="PO444"/>
      <c r="PP444"/>
      <c r="PQ444"/>
      <c r="PR444"/>
      <c r="PS444"/>
      <c r="PT444"/>
      <c r="PU444"/>
      <c r="PV444"/>
      <c r="PW444"/>
      <c r="PX444"/>
      <c r="PY444"/>
      <c r="PZ444"/>
      <c r="QA444"/>
      <c r="QB444"/>
      <c r="QC444"/>
      <c r="QD444"/>
      <c r="QE444"/>
      <c r="QF444"/>
      <c r="QG444"/>
      <c r="QH444"/>
      <c r="QI444"/>
      <c r="QJ444"/>
      <c r="QK444"/>
      <c r="QL444"/>
      <c r="QM444"/>
      <c r="QN444"/>
      <c r="QO444"/>
      <c r="QP444"/>
      <c r="QQ444"/>
      <c r="QR444"/>
      <c r="QS444"/>
      <c r="QT444"/>
      <c r="QU444"/>
      <c r="QV444"/>
      <c r="QW444"/>
      <c r="QX444"/>
      <c r="QY444"/>
      <c r="QZ444"/>
      <c r="RA444"/>
      <c r="RB444"/>
      <c r="RC444"/>
      <c r="RD444"/>
      <c r="RE444"/>
      <c r="RF444"/>
      <c r="RG444"/>
      <c r="RH444"/>
      <c r="RI444"/>
      <c r="RJ444"/>
      <c r="RK444"/>
      <c r="RL444"/>
      <c r="RM444"/>
      <c r="RN444"/>
      <c r="RO444"/>
      <c r="RP444"/>
      <c r="RQ444"/>
      <c r="RR444"/>
      <c r="RS444"/>
      <c r="RT444"/>
      <c r="RU444"/>
      <c r="RV444"/>
      <c r="RW444"/>
      <c r="RX444"/>
      <c r="RY444"/>
      <c r="RZ444"/>
      <c r="SA444"/>
      <c r="SB444"/>
      <c r="SC444"/>
      <c r="SD444"/>
      <c r="SE444"/>
      <c r="SF444"/>
      <c r="SG444"/>
      <c r="SH444"/>
      <c r="SI444"/>
      <c r="SJ444"/>
      <c r="SK444"/>
      <c r="SL444"/>
      <c r="SM444"/>
      <c r="SN444"/>
      <c r="SO444"/>
      <c r="SP444"/>
      <c r="SQ444"/>
      <c r="SR444"/>
      <c r="SS444"/>
      <c r="ST444"/>
      <c r="SU444"/>
      <c r="SV444"/>
      <c r="SW444"/>
      <c r="SX444"/>
      <c r="SY444"/>
      <c r="SZ444"/>
      <c r="TA444"/>
      <c r="TB444"/>
      <c r="TC444"/>
      <c r="TD444"/>
      <c r="TE444"/>
      <c r="TF444"/>
      <c r="TG444"/>
      <c r="TH444"/>
      <c r="TI444"/>
      <c r="TJ444"/>
      <c r="TK444"/>
      <c r="TL444"/>
      <c r="TM444"/>
      <c r="TN444"/>
      <c r="TO444"/>
      <c r="TP444"/>
      <c r="TQ444"/>
      <c r="TR444"/>
      <c r="TS444"/>
      <c r="TT444"/>
      <c r="TU444"/>
      <c r="TV444"/>
      <c r="TW444"/>
      <c r="TX444"/>
      <c r="TY444"/>
      <c r="TZ444"/>
      <c r="UA444"/>
      <c r="UB444"/>
      <c r="UC444"/>
      <c r="UD444"/>
      <c r="UE444"/>
      <c r="UF444"/>
      <c r="UG444"/>
      <c r="UH444"/>
      <c r="UI444"/>
      <c r="UJ444"/>
      <c r="UK444"/>
      <c r="UL444"/>
      <c r="UM444"/>
      <c r="UN444"/>
      <c r="UO444"/>
      <c r="UP444"/>
      <c r="UQ444"/>
    </row>
    <row r="445" spans="1:563" s="9" customFormat="1" x14ac:dyDescent="0.25">
      <c r="A445" s="38">
        <v>439</v>
      </c>
      <c r="B445" s="19" t="s">
        <v>487</v>
      </c>
      <c r="C445" s="19" t="s">
        <v>859</v>
      </c>
      <c r="D445" s="19" t="s">
        <v>467</v>
      </c>
      <c r="E445" s="19" t="s">
        <v>58</v>
      </c>
      <c r="F445" s="20" t="s">
        <v>868</v>
      </c>
      <c r="G445" s="21">
        <v>25000</v>
      </c>
      <c r="H445" s="19">
        <v>0</v>
      </c>
      <c r="I445" s="22">
        <v>25</v>
      </c>
      <c r="J445" s="49">
        <v>717.5</v>
      </c>
      <c r="K445" s="43">
        <f t="shared" si="70"/>
        <v>1774.9999999999998</v>
      </c>
      <c r="L445" s="32">
        <f t="shared" si="71"/>
        <v>275</v>
      </c>
      <c r="M445" s="48">
        <v>760</v>
      </c>
      <c r="N445" s="22">
        <f t="shared" si="72"/>
        <v>1772.5000000000002</v>
      </c>
      <c r="O445" s="22"/>
      <c r="P445" s="22">
        <f t="shared" si="73"/>
        <v>1477.5</v>
      </c>
      <c r="Q445" s="22">
        <f t="shared" si="74"/>
        <v>1502.5</v>
      </c>
      <c r="R445" s="22">
        <f t="shared" si="75"/>
        <v>3822.5</v>
      </c>
      <c r="S445" s="22">
        <f t="shared" si="69"/>
        <v>23497.5</v>
      </c>
      <c r="T445" s="33" t="s">
        <v>41</v>
      </c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  <c r="JD445"/>
      <c r="JE445"/>
      <c r="JF445"/>
      <c r="JG445"/>
      <c r="JH445"/>
      <c r="JI445"/>
      <c r="JJ445"/>
      <c r="JK445"/>
      <c r="JL445"/>
      <c r="JM445"/>
      <c r="JN445"/>
      <c r="JO445"/>
      <c r="JP445"/>
      <c r="JQ445"/>
      <c r="JR445"/>
      <c r="JS445"/>
      <c r="JT445"/>
      <c r="JU445"/>
      <c r="JV445"/>
      <c r="JW445"/>
      <c r="JX445"/>
      <c r="JY445"/>
      <c r="JZ445"/>
      <c r="KA445"/>
      <c r="KB445"/>
      <c r="KC445"/>
      <c r="KD445"/>
      <c r="KE445"/>
      <c r="KF445"/>
      <c r="KG445"/>
      <c r="KH445"/>
      <c r="KI445"/>
      <c r="KJ445"/>
      <c r="KK445"/>
      <c r="KL445"/>
      <c r="KM445"/>
      <c r="KN445"/>
      <c r="KO445"/>
      <c r="KP445"/>
      <c r="KQ445"/>
      <c r="KR445"/>
      <c r="KS445"/>
      <c r="KT445"/>
      <c r="KU445"/>
      <c r="KV445"/>
      <c r="KW445"/>
      <c r="KX445"/>
      <c r="KY445"/>
      <c r="KZ445"/>
      <c r="LA445"/>
      <c r="LB445"/>
      <c r="LC445"/>
      <c r="LD445"/>
      <c r="LE445"/>
      <c r="LF445"/>
      <c r="LG445"/>
      <c r="LH445"/>
      <c r="LI445"/>
      <c r="LJ445"/>
      <c r="LK445"/>
      <c r="LL445"/>
      <c r="LM445"/>
      <c r="LN445"/>
      <c r="LO445"/>
      <c r="LP445"/>
      <c r="LQ445"/>
      <c r="LR445"/>
      <c r="LS445"/>
      <c r="LT445"/>
      <c r="LU445"/>
      <c r="LV445"/>
      <c r="LW445"/>
      <c r="LX445"/>
      <c r="LY445"/>
      <c r="LZ445"/>
      <c r="MA445"/>
      <c r="MB445"/>
      <c r="MC445"/>
      <c r="MD445"/>
      <c r="ME445"/>
      <c r="MF445"/>
      <c r="MG445"/>
      <c r="MH445"/>
      <c r="MI445"/>
      <c r="MJ445"/>
      <c r="MK445"/>
      <c r="ML445"/>
      <c r="MM445"/>
      <c r="MN445"/>
      <c r="MO445"/>
      <c r="MP445"/>
      <c r="MQ445"/>
      <c r="MR445"/>
      <c r="MS445"/>
      <c r="MT445"/>
      <c r="MU445"/>
      <c r="MV445"/>
      <c r="MW445"/>
      <c r="MX445"/>
      <c r="MY445"/>
      <c r="MZ445"/>
      <c r="NA445"/>
      <c r="NB445"/>
      <c r="NC445"/>
      <c r="ND445"/>
      <c r="NE445"/>
      <c r="NF445"/>
      <c r="NG445"/>
      <c r="NH445"/>
      <c r="NI445"/>
      <c r="NJ445"/>
      <c r="NK445"/>
      <c r="NL445"/>
      <c r="NM445"/>
      <c r="NN445"/>
      <c r="NO445"/>
      <c r="NP445"/>
      <c r="NQ445"/>
      <c r="NR445"/>
      <c r="NS445"/>
      <c r="NT445"/>
      <c r="NU445"/>
      <c r="NV445"/>
      <c r="NW445"/>
      <c r="NX445"/>
      <c r="NY445"/>
      <c r="NZ445"/>
      <c r="OA445"/>
      <c r="OB445"/>
      <c r="OC445"/>
      <c r="OD445"/>
      <c r="OE445"/>
      <c r="OF445"/>
      <c r="OG445"/>
      <c r="OH445"/>
      <c r="OI445"/>
      <c r="OJ445"/>
      <c r="OK445"/>
      <c r="OL445"/>
      <c r="OM445"/>
      <c r="ON445"/>
      <c r="OO445"/>
      <c r="OP445"/>
      <c r="OQ445"/>
      <c r="OR445"/>
      <c r="OS445"/>
      <c r="OT445"/>
      <c r="OU445"/>
      <c r="OV445"/>
      <c r="OW445"/>
      <c r="OX445"/>
      <c r="OY445"/>
      <c r="OZ445"/>
      <c r="PA445"/>
      <c r="PB445"/>
      <c r="PC445"/>
      <c r="PD445"/>
      <c r="PE445"/>
      <c r="PF445"/>
      <c r="PG445"/>
      <c r="PH445"/>
      <c r="PI445"/>
      <c r="PJ445"/>
      <c r="PK445"/>
      <c r="PL445"/>
      <c r="PM445"/>
      <c r="PN445"/>
      <c r="PO445"/>
      <c r="PP445"/>
      <c r="PQ445"/>
      <c r="PR445"/>
      <c r="PS445"/>
      <c r="PT445"/>
      <c r="PU445"/>
      <c r="PV445"/>
      <c r="PW445"/>
      <c r="PX445"/>
      <c r="PY445"/>
      <c r="PZ445"/>
      <c r="QA445"/>
      <c r="QB445"/>
      <c r="QC445"/>
      <c r="QD445"/>
      <c r="QE445"/>
      <c r="QF445"/>
      <c r="QG445"/>
      <c r="QH445"/>
      <c r="QI445"/>
      <c r="QJ445"/>
      <c r="QK445"/>
      <c r="QL445"/>
      <c r="QM445"/>
      <c r="QN445"/>
      <c r="QO445"/>
      <c r="QP445"/>
      <c r="QQ445"/>
      <c r="QR445"/>
      <c r="QS445"/>
      <c r="QT445"/>
      <c r="QU445"/>
      <c r="QV445"/>
      <c r="QW445"/>
      <c r="QX445"/>
      <c r="QY445"/>
      <c r="QZ445"/>
      <c r="RA445"/>
      <c r="RB445"/>
      <c r="RC445"/>
      <c r="RD445"/>
      <c r="RE445"/>
      <c r="RF445"/>
      <c r="RG445"/>
      <c r="RH445"/>
      <c r="RI445"/>
      <c r="RJ445"/>
      <c r="RK445"/>
      <c r="RL445"/>
      <c r="RM445"/>
      <c r="RN445"/>
      <c r="RO445"/>
      <c r="RP445"/>
      <c r="RQ445"/>
      <c r="RR445"/>
      <c r="RS445"/>
      <c r="RT445"/>
      <c r="RU445"/>
      <c r="RV445"/>
      <c r="RW445"/>
      <c r="RX445"/>
      <c r="RY445"/>
      <c r="RZ445"/>
      <c r="SA445"/>
      <c r="SB445"/>
      <c r="SC445"/>
      <c r="SD445"/>
      <c r="SE445"/>
      <c r="SF445"/>
      <c r="SG445"/>
      <c r="SH445"/>
      <c r="SI445"/>
      <c r="SJ445"/>
      <c r="SK445"/>
      <c r="SL445"/>
      <c r="SM445"/>
      <c r="SN445"/>
      <c r="SO445"/>
      <c r="SP445"/>
      <c r="SQ445"/>
      <c r="SR445"/>
      <c r="SS445"/>
      <c r="ST445"/>
      <c r="SU445"/>
      <c r="SV445"/>
      <c r="SW445"/>
      <c r="SX445"/>
      <c r="SY445"/>
      <c r="SZ445"/>
      <c r="TA445"/>
      <c r="TB445"/>
      <c r="TC445"/>
      <c r="TD445"/>
      <c r="TE445"/>
      <c r="TF445"/>
      <c r="TG445"/>
      <c r="TH445"/>
      <c r="TI445"/>
      <c r="TJ445"/>
      <c r="TK445"/>
      <c r="TL445"/>
      <c r="TM445"/>
      <c r="TN445"/>
      <c r="TO445"/>
      <c r="TP445"/>
      <c r="TQ445"/>
      <c r="TR445"/>
      <c r="TS445"/>
      <c r="TT445"/>
      <c r="TU445"/>
      <c r="TV445"/>
      <c r="TW445"/>
      <c r="TX445"/>
      <c r="TY445"/>
      <c r="TZ445"/>
      <c r="UA445"/>
      <c r="UB445"/>
      <c r="UC445"/>
      <c r="UD445"/>
      <c r="UE445"/>
      <c r="UF445"/>
      <c r="UG445"/>
      <c r="UH445"/>
      <c r="UI445"/>
      <c r="UJ445"/>
      <c r="UK445"/>
      <c r="UL445"/>
      <c r="UM445"/>
      <c r="UN445"/>
      <c r="UO445"/>
      <c r="UP445"/>
      <c r="UQ445"/>
    </row>
    <row r="446" spans="1:563" s="9" customFormat="1" x14ac:dyDescent="0.25">
      <c r="A446" s="38">
        <v>440</v>
      </c>
      <c r="B446" s="19" t="s">
        <v>488</v>
      </c>
      <c r="C446" s="19" t="s">
        <v>859</v>
      </c>
      <c r="D446" s="19" t="s">
        <v>467</v>
      </c>
      <c r="E446" s="19" t="s">
        <v>58</v>
      </c>
      <c r="F446" s="20" t="s">
        <v>868</v>
      </c>
      <c r="G446" s="21">
        <v>25000</v>
      </c>
      <c r="H446" s="19">
        <v>0</v>
      </c>
      <c r="I446" s="22">
        <v>25</v>
      </c>
      <c r="J446" s="49">
        <v>717.5</v>
      </c>
      <c r="K446" s="43">
        <f t="shared" si="70"/>
        <v>1774.9999999999998</v>
      </c>
      <c r="L446" s="32">
        <f t="shared" si="71"/>
        <v>275</v>
      </c>
      <c r="M446" s="48">
        <v>760</v>
      </c>
      <c r="N446" s="22">
        <f t="shared" si="72"/>
        <v>1772.5000000000002</v>
      </c>
      <c r="O446" s="22"/>
      <c r="P446" s="22">
        <f t="shared" si="73"/>
        <v>1477.5</v>
      </c>
      <c r="Q446" s="22">
        <f t="shared" si="74"/>
        <v>1502.5</v>
      </c>
      <c r="R446" s="22">
        <f t="shared" si="75"/>
        <v>3822.5</v>
      </c>
      <c r="S446" s="22">
        <f t="shared" si="69"/>
        <v>23497.5</v>
      </c>
      <c r="T446" s="33" t="s">
        <v>41</v>
      </c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  <c r="MY446"/>
      <c r="MZ446"/>
      <c r="NA446"/>
      <c r="NB446"/>
      <c r="NC446"/>
      <c r="ND446"/>
      <c r="NE446"/>
      <c r="NF446"/>
      <c r="NG446"/>
      <c r="NH446"/>
      <c r="NI446"/>
      <c r="NJ446"/>
      <c r="NK446"/>
      <c r="NL446"/>
      <c r="NM446"/>
      <c r="NN446"/>
      <c r="NO446"/>
      <c r="NP446"/>
      <c r="NQ446"/>
      <c r="NR446"/>
      <c r="NS446"/>
      <c r="NT446"/>
      <c r="NU446"/>
      <c r="NV446"/>
      <c r="NW446"/>
      <c r="NX446"/>
      <c r="NY446"/>
      <c r="NZ446"/>
      <c r="OA446"/>
      <c r="OB446"/>
      <c r="OC446"/>
      <c r="OD446"/>
      <c r="OE446"/>
      <c r="OF446"/>
      <c r="OG446"/>
      <c r="OH446"/>
      <c r="OI446"/>
      <c r="OJ446"/>
      <c r="OK446"/>
      <c r="OL446"/>
      <c r="OM446"/>
      <c r="ON446"/>
      <c r="OO446"/>
      <c r="OP446"/>
      <c r="OQ446"/>
      <c r="OR446"/>
      <c r="OS446"/>
      <c r="OT446"/>
      <c r="OU446"/>
      <c r="OV446"/>
      <c r="OW446"/>
      <c r="OX446"/>
      <c r="OY446"/>
      <c r="OZ446"/>
      <c r="PA446"/>
      <c r="PB446"/>
      <c r="PC446"/>
      <c r="PD446"/>
      <c r="PE446"/>
      <c r="PF446"/>
      <c r="PG446"/>
      <c r="PH446"/>
      <c r="PI446"/>
      <c r="PJ446"/>
      <c r="PK446"/>
      <c r="PL446"/>
      <c r="PM446"/>
      <c r="PN446"/>
      <c r="PO446"/>
      <c r="PP446"/>
      <c r="PQ446"/>
      <c r="PR446"/>
      <c r="PS446"/>
      <c r="PT446"/>
      <c r="PU446"/>
      <c r="PV446"/>
      <c r="PW446"/>
      <c r="PX446"/>
      <c r="PY446"/>
      <c r="PZ446"/>
      <c r="QA446"/>
      <c r="QB446"/>
      <c r="QC446"/>
      <c r="QD446"/>
      <c r="QE446"/>
      <c r="QF446"/>
      <c r="QG446"/>
      <c r="QH446"/>
      <c r="QI446"/>
      <c r="QJ446"/>
      <c r="QK446"/>
      <c r="QL446"/>
      <c r="QM446"/>
      <c r="QN446"/>
      <c r="QO446"/>
      <c r="QP446"/>
      <c r="QQ446"/>
      <c r="QR446"/>
      <c r="QS446"/>
      <c r="QT446"/>
      <c r="QU446"/>
      <c r="QV446"/>
      <c r="QW446"/>
      <c r="QX446"/>
      <c r="QY446"/>
      <c r="QZ446"/>
      <c r="RA446"/>
      <c r="RB446"/>
      <c r="RC446"/>
      <c r="RD446"/>
      <c r="RE446"/>
      <c r="RF446"/>
      <c r="RG446"/>
      <c r="RH446"/>
      <c r="RI446"/>
      <c r="RJ446"/>
      <c r="RK446"/>
      <c r="RL446"/>
      <c r="RM446"/>
      <c r="RN446"/>
      <c r="RO446"/>
      <c r="RP446"/>
      <c r="RQ446"/>
      <c r="RR446"/>
      <c r="RS446"/>
      <c r="RT446"/>
      <c r="RU446"/>
      <c r="RV446"/>
      <c r="RW446"/>
      <c r="RX446"/>
      <c r="RY446"/>
      <c r="RZ446"/>
      <c r="SA446"/>
      <c r="SB446"/>
      <c r="SC446"/>
      <c r="SD446"/>
      <c r="SE446"/>
      <c r="SF446"/>
      <c r="SG446"/>
      <c r="SH446"/>
      <c r="SI446"/>
      <c r="SJ446"/>
      <c r="SK446"/>
      <c r="SL446"/>
      <c r="SM446"/>
      <c r="SN446"/>
      <c r="SO446"/>
      <c r="SP446"/>
      <c r="SQ446"/>
      <c r="SR446"/>
      <c r="SS446"/>
      <c r="ST446"/>
      <c r="SU446"/>
      <c r="SV446"/>
      <c r="SW446"/>
      <c r="SX446"/>
      <c r="SY446"/>
      <c r="SZ446"/>
      <c r="TA446"/>
      <c r="TB446"/>
      <c r="TC446"/>
      <c r="TD446"/>
      <c r="TE446"/>
      <c r="TF446"/>
      <c r="TG446"/>
      <c r="TH446"/>
      <c r="TI446"/>
      <c r="TJ446"/>
      <c r="TK446"/>
      <c r="TL446"/>
      <c r="TM446"/>
      <c r="TN446"/>
      <c r="TO446"/>
      <c r="TP446"/>
      <c r="TQ446"/>
      <c r="TR446"/>
      <c r="TS446"/>
      <c r="TT446"/>
      <c r="TU446"/>
      <c r="TV446"/>
      <c r="TW446"/>
      <c r="TX446"/>
      <c r="TY446"/>
      <c r="TZ446"/>
      <c r="UA446"/>
      <c r="UB446"/>
      <c r="UC446"/>
      <c r="UD446"/>
      <c r="UE446"/>
      <c r="UF446"/>
      <c r="UG446"/>
      <c r="UH446"/>
      <c r="UI446"/>
      <c r="UJ446"/>
      <c r="UK446"/>
      <c r="UL446"/>
      <c r="UM446"/>
      <c r="UN446"/>
      <c r="UO446"/>
      <c r="UP446"/>
      <c r="UQ446"/>
    </row>
    <row r="447" spans="1:563" s="9" customFormat="1" x14ac:dyDescent="0.25">
      <c r="A447" s="38">
        <v>441</v>
      </c>
      <c r="B447" s="19" t="s">
        <v>930</v>
      </c>
      <c r="C447" s="19" t="s">
        <v>859</v>
      </c>
      <c r="D447" s="19" t="s">
        <v>467</v>
      </c>
      <c r="E447" s="19" t="s">
        <v>931</v>
      </c>
      <c r="F447" s="20" t="s">
        <v>868</v>
      </c>
      <c r="G447" s="21">
        <v>25000</v>
      </c>
      <c r="H447" s="19">
        <v>0</v>
      </c>
      <c r="I447" s="22">
        <v>25</v>
      </c>
      <c r="J447" s="49">
        <v>717.5</v>
      </c>
      <c r="K447" s="43">
        <f t="shared" si="70"/>
        <v>1774.9999999999998</v>
      </c>
      <c r="L447" s="32">
        <f t="shared" si="71"/>
        <v>275</v>
      </c>
      <c r="M447" s="48">
        <v>760</v>
      </c>
      <c r="N447" s="22">
        <f t="shared" si="72"/>
        <v>1772.5000000000002</v>
      </c>
      <c r="O447" s="22"/>
      <c r="P447" s="22">
        <f t="shared" si="73"/>
        <v>1477.5</v>
      </c>
      <c r="Q447" s="22">
        <f t="shared" si="74"/>
        <v>1502.5</v>
      </c>
      <c r="R447" s="22">
        <f t="shared" si="75"/>
        <v>3822.5</v>
      </c>
      <c r="S447" s="22">
        <f t="shared" si="69"/>
        <v>23497.5</v>
      </c>
      <c r="T447" s="33" t="s">
        <v>41</v>
      </c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  <c r="MY447"/>
      <c r="MZ447"/>
      <c r="NA447"/>
      <c r="NB447"/>
      <c r="NC447"/>
      <c r="ND447"/>
      <c r="NE447"/>
      <c r="NF447"/>
      <c r="NG447"/>
      <c r="NH447"/>
      <c r="NI447"/>
      <c r="NJ447"/>
      <c r="NK447"/>
      <c r="NL447"/>
      <c r="NM447"/>
      <c r="NN447"/>
      <c r="NO447"/>
      <c r="NP447"/>
      <c r="NQ447"/>
      <c r="NR447"/>
      <c r="NS447"/>
      <c r="NT447"/>
      <c r="NU447"/>
      <c r="NV447"/>
      <c r="NW447"/>
      <c r="NX447"/>
      <c r="NY447"/>
      <c r="NZ447"/>
      <c r="OA447"/>
      <c r="OB447"/>
      <c r="OC447"/>
      <c r="OD447"/>
      <c r="OE447"/>
      <c r="OF447"/>
      <c r="OG447"/>
      <c r="OH447"/>
      <c r="OI447"/>
      <c r="OJ447"/>
      <c r="OK447"/>
      <c r="OL447"/>
      <c r="OM447"/>
      <c r="ON447"/>
      <c r="OO447"/>
      <c r="OP447"/>
      <c r="OQ447"/>
      <c r="OR447"/>
      <c r="OS447"/>
      <c r="OT447"/>
      <c r="OU447"/>
      <c r="OV447"/>
      <c r="OW447"/>
      <c r="OX447"/>
      <c r="OY447"/>
      <c r="OZ447"/>
      <c r="PA447"/>
      <c r="PB447"/>
      <c r="PC447"/>
      <c r="PD447"/>
      <c r="PE447"/>
      <c r="PF447"/>
      <c r="PG447"/>
      <c r="PH447"/>
      <c r="PI447"/>
      <c r="PJ447"/>
      <c r="PK447"/>
      <c r="PL447"/>
      <c r="PM447"/>
      <c r="PN447"/>
      <c r="PO447"/>
      <c r="PP447"/>
      <c r="PQ447"/>
      <c r="PR447"/>
      <c r="PS447"/>
      <c r="PT447"/>
      <c r="PU447"/>
      <c r="PV447"/>
      <c r="PW447"/>
      <c r="PX447"/>
      <c r="PY447"/>
      <c r="PZ447"/>
      <c r="QA447"/>
      <c r="QB447"/>
      <c r="QC447"/>
      <c r="QD447"/>
      <c r="QE447"/>
      <c r="QF447"/>
      <c r="QG447"/>
      <c r="QH447"/>
      <c r="QI447"/>
      <c r="QJ447"/>
      <c r="QK447"/>
      <c r="QL447"/>
      <c r="QM447"/>
      <c r="QN447"/>
      <c r="QO447"/>
      <c r="QP447"/>
      <c r="QQ447"/>
      <c r="QR447"/>
      <c r="QS447"/>
      <c r="QT447"/>
      <c r="QU447"/>
      <c r="QV447"/>
      <c r="QW447"/>
      <c r="QX447"/>
      <c r="QY447"/>
      <c r="QZ447"/>
      <c r="RA447"/>
      <c r="RB447"/>
      <c r="RC447"/>
      <c r="RD447"/>
      <c r="RE447"/>
      <c r="RF447"/>
      <c r="RG447"/>
      <c r="RH447"/>
      <c r="RI447"/>
      <c r="RJ447"/>
      <c r="RK447"/>
      <c r="RL447"/>
      <c r="RM447"/>
      <c r="RN447"/>
      <c r="RO447"/>
      <c r="RP447"/>
      <c r="RQ447"/>
      <c r="RR447"/>
      <c r="RS447"/>
      <c r="RT447"/>
      <c r="RU447"/>
      <c r="RV447"/>
      <c r="RW447"/>
      <c r="RX447"/>
      <c r="RY447"/>
      <c r="RZ447"/>
      <c r="SA447"/>
      <c r="SB447"/>
      <c r="SC447"/>
      <c r="SD447"/>
      <c r="SE447"/>
      <c r="SF447"/>
      <c r="SG447"/>
      <c r="SH447"/>
      <c r="SI447"/>
      <c r="SJ447"/>
      <c r="SK447"/>
      <c r="SL447"/>
      <c r="SM447"/>
      <c r="SN447"/>
      <c r="SO447"/>
      <c r="SP447"/>
      <c r="SQ447"/>
      <c r="SR447"/>
      <c r="SS447"/>
      <c r="ST447"/>
      <c r="SU447"/>
      <c r="SV447"/>
      <c r="SW447"/>
      <c r="SX447"/>
      <c r="SY447"/>
      <c r="SZ447"/>
      <c r="TA447"/>
      <c r="TB447"/>
      <c r="TC447"/>
      <c r="TD447"/>
      <c r="TE447"/>
      <c r="TF447"/>
      <c r="TG447"/>
      <c r="TH447"/>
      <c r="TI447"/>
      <c r="TJ447"/>
      <c r="TK447"/>
      <c r="TL447"/>
      <c r="TM447"/>
      <c r="TN447"/>
      <c r="TO447"/>
      <c r="TP447"/>
      <c r="TQ447"/>
      <c r="TR447"/>
      <c r="TS447"/>
      <c r="TT447"/>
      <c r="TU447"/>
      <c r="TV447"/>
      <c r="TW447"/>
      <c r="TX447"/>
      <c r="TY447"/>
      <c r="TZ447"/>
      <c r="UA447"/>
      <c r="UB447"/>
      <c r="UC447"/>
      <c r="UD447"/>
      <c r="UE447"/>
      <c r="UF447"/>
      <c r="UG447"/>
      <c r="UH447"/>
      <c r="UI447"/>
      <c r="UJ447"/>
      <c r="UK447"/>
      <c r="UL447"/>
      <c r="UM447"/>
      <c r="UN447"/>
      <c r="UO447"/>
      <c r="UP447"/>
      <c r="UQ447"/>
    </row>
    <row r="448" spans="1:563" s="9" customFormat="1" x14ac:dyDescent="0.25">
      <c r="A448" s="38">
        <v>442</v>
      </c>
      <c r="B448" s="19" t="s">
        <v>496</v>
      </c>
      <c r="C448" s="19" t="s">
        <v>859</v>
      </c>
      <c r="D448" s="19" t="s">
        <v>237</v>
      </c>
      <c r="E448" s="19" t="s">
        <v>790</v>
      </c>
      <c r="F448" s="20" t="s">
        <v>868</v>
      </c>
      <c r="G448" s="21">
        <v>85000</v>
      </c>
      <c r="H448" s="21">
        <v>6861.53</v>
      </c>
      <c r="I448" s="22">
        <v>25</v>
      </c>
      <c r="J448" s="49">
        <v>2439.5</v>
      </c>
      <c r="K448" s="43">
        <f t="shared" ref="K448:K500" si="81">+G448*7.1%</f>
        <v>6034.9999999999991</v>
      </c>
      <c r="L448" s="32">
        <v>851.51</v>
      </c>
      <c r="M448" s="48">
        <v>2584</v>
      </c>
      <c r="N448" s="22">
        <f t="shared" ref="N448:N500" si="82">+G448*7.09%</f>
        <v>6026.5</v>
      </c>
      <c r="O448" s="22"/>
      <c r="P448" s="22">
        <f t="shared" ref="P448:P504" si="83">+J448+M448</f>
        <v>5023.5</v>
      </c>
      <c r="Q448" s="22">
        <f t="shared" si="74"/>
        <v>11910.029999999999</v>
      </c>
      <c r="R448" s="22">
        <f t="shared" si="75"/>
        <v>12913.009999999998</v>
      </c>
      <c r="S448" s="22">
        <f t="shared" ref="S448:S498" si="84">+G448-Q448</f>
        <v>73089.97</v>
      </c>
      <c r="T448" s="33" t="s">
        <v>41</v>
      </c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  <c r="MY448"/>
      <c r="MZ448"/>
      <c r="NA448"/>
      <c r="NB448"/>
      <c r="NC448"/>
      <c r="ND448"/>
      <c r="NE448"/>
      <c r="NF448"/>
      <c r="NG448"/>
      <c r="NH448"/>
      <c r="NI448"/>
      <c r="NJ448"/>
      <c r="NK448"/>
      <c r="NL448"/>
      <c r="NM448"/>
      <c r="NN448"/>
      <c r="NO448"/>
      <c r="NP448"/>
      <c r="NQ448"/>
      <c r="NR448"/>
      <c r="NS448"/>
      <c r="NT448"/>
      <c r="NU448"/>
      <c r="NV448"/>
      <c r="NW448"/>
      <c r="NX448"/>
      <c r="NY448"/>
      <c r="NZ448"/>
      <c r="OA448"/>
      <c r="OB448"/>
      <c r="OC448"/>
      <c r="OD448"/>
      <c r="OE448"/>
      <c r="OF448"/>
      <c r="OG448"/>
      <c r="OH448"/>
      <c r="OI448"/>
      <c r="OJ448"/>
      <c r="OK448"/>
      <c r="OL448"/>
      <c r="OM448"/>
      <c r="ON448"/>
      <c r="OO448"/>
      <c r="OP448"/>
      <c r="OQ448"/>
      <c r="OR448"/>
      <c r="OS448"/>
      <c r="OT448"/>
      <c r="OU448"/>
      <c r="OV448"/>
      <c r="OW448"/>
      <c r="OX448"/>
      <c r="OY448"/>
      <c r="OZ448"/>
      <c r="PA448"/>
      <c r="PB448"/>
      <c r="PC448"/>
      <c r="PD448"/>
      <c r="PE448"/>
      <c r="PF448"/>
      <c r="PG448"/>
      <c r="PH448"/>
      <c r="PI448"/>
      <c r="PJ448"/>
      <c r="PK448"/>
      <c r="PL448"/>
      <c r="PM448"/>
      <c r="PN448"/>
      <c r="PO448"/>
      <c r="PP448"/>
      <c r="PQ448"/>
      <c r="PR448"/>
      <c r="PS448"/>
      <c r="PT448"/>
      <c r="PU448"/>
      <c r="PV448"/>
      <c r="PW448"/>
      <c r="PX448"/>
      <c r="PY448"/>
      <c r="PZ448"/>
      <c r="QA448"/>
      <c r="QB448"/>
      <c r="QC448"/>
      <c r="QD448"/>
      <c r="QE448"/>
      <c r="QF448"/>
      <c r="QG448"/>
      <c r="QH448"/>
      <c r="QI448"/>
      <c r="QJ448"/>
      <c r="QK448"/>
      <c r="QL448"/>
      <c r="QM448"/>
      <c r="QN448"/>
      <c r="QO448"/>
      <c r="QP448"/>
      <c r="QQ448"/>
      <c r="QR448"/>
      <c r="QS448"/>
      <c r="QT448"/>
      <c r="QU448"/>
      <c r="QV448"/>
      <c r="QW448"/>
      <c r="QX448"/>
      <c r="QY448"/>
      <c r="QZ448"/>
      <c r="RA448"/>
      <c r="RB448"/>
      <c r="RC448"/>
      <c r="RD448"/>
      <c r="RE448"/>
      <c r="RF448"/>
      <c r="RG448"/>
      <c r="RH448"/>
      <c r="RI448"/>
      <c r="RJ448"/>
      <c r="RK448"/>
      <c r="RL448"/>
      <c r="RM448"/>
      <c r="RN448"/>
      <c r="RO448"/>
      <c r="RP448"/>
      <c r="RQ448"/>
      <c r="RR448"/>
      <c r="RS448"/>
      <c r="RT448"/>
      <c r="RU448"/>
      <c r="RV448"/>
      <c r="RW448"/>
      <c r="RX448"/>
      <c r="RY448"/>
      <c r="RZ448"/>
      <c r="SA448"/>
      <c r="SB448"/>
      <c r="SC448"/>
      <c r="SD448"/>
      <c r="SE448"/>
      <c r="SF448"/>
      <c r="SG448"/>
      <c r="SH448"/>
      <c r="SI448"/>
      <c r="SJ448"/>
      <c r="SK448"/>
      <c r="SL448"/>
      <c r="SM448"/>
      <c r="SN448"/>
      <c r="SO448"/>
      <c r="SP448"/>
      <c r="SQ448"/>
      <c r="SR448"/>
      <c r="SS448"/>
      <c r="ST448"/>
      <c r="SU448"/>
      <c r="SV448"/>
      <c r="SW448"/>
      <c r="SX448"/>
      <c r="SY448"/>
      <c r="SZ448"/>
      <c r="TA448"/>
      <c r="TB448"/>
      <c r="TC448"/>
      <c r="TD448"/>
      <c r="TE448"/>
      <c r="TF448"/>
      <c r="TG448"/>
      <c r="TH448"/>
      <c r="TI448"/>
      <c r="TJ448"/>
      <c r="TK448"/>
      <c r="TL448"/>
      <c r="TM448"/>
      <c r="TN448"/>
      <c r="TO448"/>
      <c r="TP448"/>
      <c r="TQ448"/>
      <c r="TR448"/>
      <c r="TS448"/>
      <c r="TT448"/>
      <c r="TU448"/>
      <c r="TV448"/>
      <c r="TW448"/>
      <c r="TX448"/>
      <c r="TY448"/>
      <c r="TZ448"/>
      <c r="UA448"/>
      <c r="UB448"/>
      <c r="UC448"/>
      <c r="UD448"/>
      <c r="UE448"/>
      <c r="UF448"/>
      <c r="UG448"/>
      <c r="UH448"/>
      <c r="UI448"/>
      <c r="UJ448"/>
      <c r="UK448"/>
      <c r="UL448"/>
      <c r="UM448"/>
      <c r="UN448"/>
      <c r="UO448"/>
      <c r="UP448"/>
      <c r="UQ448"/>
    </row>
    <row r="449" spans="1:563" s="9" customFormat="1" x14ac:dyDescent="0.25">
      <c r="A449" s="38">
        <v>443</v>
      </c>
      <c r="B449" s="19" t="s">
        <v>677</v>
      </c>
      <c r="C449" s="19" t="s">
        <v>859</v>
      </c>
      <c r="D449" s="19" t="s">
        <v>237</v>
      </c>
      <c r="E449" s="19" t="s">
        <v>793</v>
      </c>
      <c r="F449" s="20" t="s">
        <v>868</v>
      </c>
      <c r="G449" s="21">
        <v>75000</v>
      </c>
      <c r="H449" s="21">
        <v>5623.19</v>
      </c>
      <c r="I449" s="22">
        <v>25</v>
      </c>
      <c r="J449" s="49">
        <v>2152.5</v>
      </c>
      <c r="K449" s="43">
        <f t="shared" si="81"/>
        <v>5324.9999999999991</v>
      </c>
      <c r="L449" s="32">
        <f t="shared" ref="L449:L500" si="85">+G449*1.1%</f>
        <v>825.00000000000011</v>
      </c>
      <c r="M449" s="48">
        <v>2280</v>
      </c>
      <c r="N449" s="22">
        <f t="shared" si="82"/>
        <v>5317.5</v>
      </c>
      <c r="O449" s="22"/>
      <c r="P449" s="22">
        <f t="shared" si="83"/>
        <v>4432.5</v>
      </c>
      <c r="Q449" s="22">
        <f t="shared" si="74"/>
        <v>10080.689999999999</v>
      </c>
      <c r="R449" s="22">
        <f t="shared" si="75"/>
        <v>11467.5</v>
      </c>
      <c r="S449" s="22">
        <f t="shared" si="84"/>
        <v>64919.31</v>
      </c>
      <c r="T449" s="33" t="s">
        <v>41</v>
      </c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  <c r="MY449"/>
      <c r="MZ449"/>
      <c r="NA449"/>
      <c r="NB449"/>
      <c r="NC449"/>
      <c r="ND449"/>
      <c r="NE449"/>
      <c r="NF449"/>
      <c r="NG449"/>
      <c r="NH449"/>
      <c r="NI449"/>
      <c r="NJ449"/>
      <c r="NK449"/>
      <c r="NL449"/>
      <c r="NM449"/>
      <c r="NN449"/>
      <c r="NO449"/>
      <c r="NP449"/>
      <c r="NQ449"/>
      <c r="NR449"/>
      <c r="NS449"/>
      <c r="NT449"/>
      <c r="NU449"/>
      <c r="NV449"/>
      <c r="NW449"/>
      <c r="NX449"/>
      <c r="NY449"/>
      <c r="NZ449"/>
      <c r="OA449"/>
      <c r="OB449"/>
      <c r="OC449"/>
      <c r="OD449"/>
      <c r="OE449"/>
      <c r="OF449"/>
      <c r="OG449"/>
      <c r="OH449"/>
      <c r="OI449"/>
      <c r="OJ449"/>
      <c r="OK449"/>
      <c r="OL449"/>
      <c r="OM449"/>
      <c r="ON449"/>
      <c r="OO449"/>
      <c r="OP449"/>
      <c r="OQ449"/>
      <c r="OR449"/>
      <c r="OS449"/>
      <c r="OT449"/>
      <c r="OU449"/>
      <c r="OV449"/>
      <c r="OW449"/>
      <c r="OX449"/>
      <c r="OY449"/>
      <c r="OZ449"/>
      <c r="PA449"/>
      <c r="PB449"/>
      <c r="PC449"/>
      <c r="PD449"/>
      <c r="PE449"/>
      <c r="PF449"/>
      <c r="PG449"/>
      <c r="PH449"/>
      <c r="PI449"/>
      <c r="PJ449"/>
      <c r="PK449"/>
      <c r="PL449"/>
      <c r="PM449"/>
      <c r="PN449"/>
      <c r="PO449"/>
      <c r="PP449"/>
      <c r="PQ449"/>
      <c r="PR449"/>
      <c r="PS449"/>
      <c r="PT449"/>
      <c r="PU449"/>
      <c r="PV449"/>
      <c r="PW449"/>
      <c r="PX449"/>
      <c r="PY449"/>
      <c r="PZ449"/>
      <c r="QA449"/>
      <c r="QB449"/>
      <c r="QC449"/>
      <c r="QD449"/>
      <c r="QE449"/>
      <c r="QF449"/>
      <c r="QG449"/>
      <c r="QH449"/>
      <c r="QI449"/>
      <c r="QJ449"/>
      <c r="QK449"/>
      <c r="QL449"/>
      <c r="QM449"/>
      <c r="QN449"/>
      <c r="QO449"/>
      <c r="QP449"/>
      <c r="QQ449"/>
      <c r="QR449"/>
      <c r="QS449"/>
      <c r="QT449"/>
      <c r="QU449"/>
      <c r="QV449"/>
      <c r="QW449"/>
      <c r="QX449"/>
      <c r="QY449"/>
      <c r="QZ449"/>
      <c r="RA449"/>
      <c r="RB449"/>
      <c r="RC449"/>
      <c r="RD449"/>
      <c r="RE449"/>
      <c r="RF449"/>
      <c r="RG449"/>
      <c r="RH449"/>
      <c r="RI449"/>
      <c r="RJ449"/>
      <c r="RK449"/>
      <c r="RL449"/>
      <c r="RM449"/>
      <c r="RN449"/>
      <c r="RO449"/>
      <c r="RP449"/>
      <c r="RQ449"/>
      <c r="RR449"/>
      <c r="RS449"/>
      <c r="RT449"/>
      <c r="RU449"/>
      <c r="RV449"/>
      <c r="RW449"/>
      <c r="RX449"/>
      <c r="RY449"/>
      <c r="RZ449"/>
      <c r="SA449"/>
      <c r="SB449"/>
      <c r="SC449"/>
      <c r="SD449"/>
      <c r="SE449"/>
      <c r="SF449"/>
      <c r="SG449"/>
      <c r="SH449"/>
      <c r="SI449"/>
      <c r="SJ449"/>
      <c r="SK449"/>
      <c r="SL449"/>
      <c r="SM449"/>
      <c r="SN449"/>
      <c r="SO449"/>
      <c r="SP449"/>
      <c r="SQ449"/>
      <c r="SR449"/>
      <c r="SS449"/>
      <c r="ST449"/>
      <c r="SU449"/>
      <c r="SV449"/>
      <c r="SW449"/>
      <c r="SX449"/>
      <c r="SY449"/>
      <c r="SZ449"/>
      <c r="TA449"/>
      <c r="TB449"/>
      <c r="TC449"/>
      <c r="TD449"/>
      <c r="TE449"/>
      <c r="TF449"/>
      <c r="TG449"/>
      <c r="TH449"/>
      <c r="TI449"/>
      <c r="TJ449"/>
      <c r="TK449"/>
      <c r="TL449"/>
      <c r="TM449"/>
      <c r="TN449"/>
      <c r="TO449"/>
      <c r="TP449"/>
      <c r="TQ449"/>
      <c r="TR449"/>
      <c r="TS449"/>
      <c r="TT449"/>
      <c r="TU449"/>
      <c r="TV449"/>
      <c r="TW449"/>
      <c r="TX449"/>
      <c r="TY449"/>
      <c r="TZ449"/>
      <c r="UA449"/>
      <c r="UB449"/>
      <c r="UC449"/>
      <c r="UD449"/>
      <c r="UE449"/>
      <c r="UF449"/>
      <c r="UG449"/>
      <c r="UH449"/>
      <c r="UI449"/>
      <c r="UJ449"/>
      <c r="UK449"/>
      <c r="UL449"/>
      <c r="UM449"/>
      <c r="UN449"/>
      <c r="UO449"/>
      <c r="UP449"/>
      <c r="UQ449"/>
    </row>
    <row r="450" spans="1:563" s="9" customFormat="1" x14ac:dyDescent="0.25">
      <c r="A450" s="38">
        <v>444</v>
      </c>
      <c r="B450" s="19" t="s">
        <v>675</v>
      </c>
      <c r="C450" s="19" t="s">
        <v>859</v>
      </c>
      <c r="D450" s="19" t="s">
        <v>237</v>
      </c>
      <c r="E450" s="19" t="s">
        <v>135</v>
      </c>
      <c r="F450" s="20" t="s">
        <v>868</v>
      </c>
      <c r="G450" s="21">
        <v>70000</v>
      </c>
      <c r="H450" s="21">
        <v>5368.48</v>
      </c>
      <c r="I450" s="22">
        <v>25</v>
      </c>
      <c r="J450" s="49">
        <v>2009</v>
      </c>
      <c r="K450" s="43">
        <f t="shared" si="81"/>
        <v>4970</v>
      </c>
      <c r="L450" s="32">
        <f t="shared" si="85"/>
        <v>770.00000000000011</v>
      </c>
      <c r="M450" s="48">
        <v>2128</v>
      </c>
      <c r="N450" s="22">
        <f t="shared" si="82"/>
        <v>4963</v>
      </c>
      <c r="O450" s="22"/>
      <c r="P450" s="22">
        <f t="shared" si="83"/>
        <v>4137</v>
      </c>
      <c r="Q450" s="22">
        <f t="shared" si="74"/>
        <v>9530.48</v>
      </c>
      <c r="R450" s="22">
        <f t="shared" si="75"/>
        <v>10703</v>
      </c>
      <c r="S450" s="22">
        <f t="shared" si="84"/>
        <v>60469.520000000004</v>
      </c>
      <c r="T450" s="33" t="s">
        <v>41</v>
      </c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  <c r="MY450"/>
      <c r="MZ450"/>
      <c r="NA450"/>
      <c r="NB450"/>
      <c r="NC450"/>
      <c r="ND450"/>
      <c r="NE450"/>
      <c r="NF450"/>
      <c r="NG450"/>
      <c r="NH450"/>
      <c r="NI450"/>
      <c r="NJ450"/>
      <c r="NK450"/>
      <c r="NL450"/>
      <c r="NM450"/>
      <c r="NN450"/>
      <c r="NO450"/>
      <c r="NP450"/>
      <c r="NQ450"/>
      <c r="NR450"/>
      <c r="NS450"/>
      <c r="NT450"/>
      <c r="NU450"/>
      <c r="NV450"/>
      <c r="NW450"/>
      <c r="NX450"/>
      <c r="NY450"/>
      <c r="NZ450"/>
      <c r="OA450"/>
      <c r="OB450"/>
      <c r="OC450"/>
      <c r="OD450"/>
      <c r="OE450"/>
      <c r="OF450"/>
      <c r="OG450"/>
      <c r="OH450"/>
      <c r="OI450"/>
      <c r="OJ450"/>
      <c r="OK450"/>
      <c r="OL450"/>
      <c r="OM450"/>
      <c r="ON450"/>
      <c r="OO450"/>
      <c r="OP450"/>
      <c r="OQ450"/>
      <c r="OR450"/>
      <c r="OS450"/>
      <c r="OT450"/>
      <c r="OU450"/>
      <c r="OV450"/>
      <c r="OW450"/>
      <c r="OX450"/>
      <c r="OY450"/>
      <c r="OZ450"/>
      <c r="PA450"/>
      <c r="PB450"/>
      <c r="PC450"/>
      <c r="PD450"/>
      <c r="PE450"/>
      <c r="PF450"/>
      <c r="PG450"/>
      <c r="PH450"/>
      <c r="PI450"/>
      <c r="PJ450"/>
      <c r="PK450"/>
      <c r="PL450"/>
      <c r="PM450"/>
      <c r="PN450"/>
      <c r="PO450"/>
      <c r="PP450"/>
      <c r="PQ450"/>
      <c r="PR450"/>
      <c r="PS450"/>
      <c r="PT450"/>
      <c r="PU450"/>
      <c r="PV450"/>
      <c r="PW450"/>
      <c r="PX450"/>
      <c r="PY450"/>
      <c r="PZ450"/>
      <c r="QA450"/>
      <c r="QB450"/>
      <c r="QC450"/>
      <c r="QD450"/>
      <c r="QE450"/>
      <c r="QF450"/>
      <c r="QG450"/>
      <c r="QH450"/>
      <c r="QI450"/>
      <c r="QJ450"/>
      <c r="QK450"/>
      <c r="QL450"/>
      <c r="QM450"/>
      <c r="QN450"/>
      <c r="QO450"/>
      <c r="QP450"/>
      <c r="QQ450"/>
      <c r="QR450"/>
      <c r="QS450"/>
      <c r="QT450"/>
      <c r="QU450"/>
      <c r="QV450"/>
      <c r="QW450"/>
      <c r="QX450"/>
      <c r="QY450"/>
      <c r="QZ450"/>
      <c r="RA450"/>
      <c r="RB450"/>
      <c r="RC450"/>
      <c r="RD450"/>
      <c r="RE450"/>
      <c r="RF450"/>
      <c r="RG450"/>
      <c r="RH450"/>
      <c r="RI450"/>
      <c r="RJ450"/>
      <c r="RK450"/>
      <c r="RL450"/>
      <c r="RM450"/>
      <c r="RN450"/>
      <c r="RO450"/>
      <c r="RP450"/>
      <c r="RQ450"/>
      <c r="RR450"/>
      <c r="RS450"/>
      <c r="RT450"/>
      <c r="RU450"/>
      <c r="RV450"/>
      <c r="RW450"/>
      <c r="RX450"/>
      <c r="RY450"/>
      <c r="RZ450"/>
      <c r="SA450"/>
      <c r="SB450"/>
      <c r="SC450"/>
      <c r="SD450"/>
      <c r="SE450"/>
      <c r="SF450"/>
      <c r="SG450"/>
      <c r="SH450"/>
      <c r="SI450"/>
      <c r="SJ450"/>
      <c r="SK450"/>
      <c r="SL450"/>
      <c r="SM450"/>
      <c r="SN450"/>
      <c r="SO450"/>
      <c r="SP450"/>
      <c r="SQ450"/>
      <c r="SR450"/>
      <c r="SS450"/>
      <c r="ST450"/>
      <c r="SU450"/>
      <c r="SV450"/>
      <c r="SW450"/>
      <c r="SX450"/>
      <c r="SY450"/>
      <c r="SZ450"/>
      <c r="TA450"/>
      <c r="TB450"/>
      <c r="TC450"/>
      <c r="TD450"/>
      <c r="TE450"/>
      <c r="TF450"/>
      <c r="TG450"/>
      <c r="TH450"/>
      <c r="TI450"/>
      <c r="TJ450"/>
      <c r="TK450"/>
      <c r="TL450"/>
      <c r="TM450"/>
      <c r="TN450"/>
      <c r="TO450"/>
      <c r="TP450"/>
      <c r="TQ450"/>
      <c r="TR450"/>
      <c r="TS450"/>
      <c r="TT450"/>
      <c r="TU450"/>
      <c r="TV450"/>
      <c r="TW450"/>
      <c r="TX450"/>
      <c r="TY450"/>
      <c r="TZ450"/>
      <c r="UA450"/>
      <c r="UB450"/>
      <c r="UC450"/>
      <c r="UD450"/>
      <c r="UE450"/>
      <c r="UF450"/>
      <c r="UG450"/>
      <c r="UH450"/>
      <c r="UI450"/>
      <c r="UJ450"/>
      <c r="UK450"/>
      <c r="UL450"/>
      <c r="UM450"/>
      <c r="UN450"/>
      <c r="UO450"/>
      <c r="UP450"/>
      <c r="UQ450"/>
    </row>
    <row r="451" spans="1:563" s="9" customFormat="1" x14ac:dyDescent="0.25">
      <c r="A451" s="38">
        <v>445</v>
      </c>
      <c r="B451" s="19" t="s">
        <v>676</v>
      </c>
      <c r="C451" s="19" t="s">
        <v>859</v>
      </c>
      <c r="D451" s="19" t="s">
        <v>237</v>
      </c>
      <c r="E451" s="19" t="s">
        <v>135</v>
      </c>
      <c r="F451" s="20" t="s">
        <v>868</v>
      </c>
      <c r="G451" s="21">
        <v>70000</v>
      </c>
      <c r="H451" s="21">
        <v>5025.38</v>
      </c>
      <c r="I451" s="22">
        <v>25</v>
      </c>
      <c r="J451" s="49">
        <v>2009</v>
      </c>
      <c r="K451" s="43">
        <f t="shared" si="81"/>
        <v>4970</v>
      </c>
      <c r="L451" s="32">
        <f t="shared" si="85"/>
        <v>770.00000000000011</v>
      </c>
      <c r="M451" s="48">
        <v>2128</v>
      </c>
      <c r="N451" s="22">
        <f t="shared" si="82"/>
        <v>4963</v>
      </c>
      <c r="O451" s="22"/>
      <c r="P451" s="22">
        <f t="shared" si="83"/>
        <v>4137</v>
      </c>
      <c r="Q451" s="22">
        <f t="shared" si="74"/>
        <v>9187.380000000001</v>
      </c>
      <c r="R451" s="22">
        <f t="shared" si="75"/>
        <v>10703</v>
      </c>
      <c r="S451" s="22">
        <f t="shared" si="84"/>
        <v>60812.619999999995</v>
      </c>
      <c r="T451" s="33" t="s">
        <v>41</v>
      </c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  <c r="JD451"/>
      <c r="JE451"/>
      <c r="JF451"/>
      <c r="JG451"/>
      <c r="JH451"/>
      <c r="JI451"/>
      <c r="JJ451"/>
      <c r="JK451"/>
      <c r="JL451"/>
      <c r="JM451"/>
      <c r="JN451"/>
      <c r="JO451"/>
      <c r="JP451"/>
      <c r="JQ451"/>
      <c r="JR451"/>
      <c r="JS451"/>
      <c r="JT451"/>
      <c r="JU451"/>
      <c r="JV451"/>
      <c r="JW451"/>
      <c r="JX451"/>
      <c r="JY451"/>
      <c r="JZ451"/>
      <c r="KA451"/>
      <c r="KB451"/>
      <c r="KC451"/>
      <c r="KD451"/>
      <c r="KE451"/>
      <c r="KF451"/>
      <c r="KG451"/>
      <c r="KH451"/>
      <c r="KI451"/>
      <c r="KJ451"/>
      <c r="KK451"/>
      <c r="KL451"/>
      <c r="KM451"/>
      <c r="KN451"/>
      <c r="KO451"/>
      <c r="KP451"/>
      <c r="KQ451"/>
      <c r="KR451"/>
      <c r="KS451"/>
      <c r="KT451"/>
      <c r="KU451"/>
      <c r="KV451"/>
      <c r="KW451"/>
      <c r="KX451"/>
      <c r="KY451"/>
      <c r="KZ451"/>
      <c r="LA451"/>
      <c r="LB451"/>
      <c r="LC451"/>
      <c r="LD451"/>
      <c r="LE451"/>
      <c r="LF451"/>
      <c r="LG451"/>
      <c r="LH451"/>
      <c r="LI451"/>
      <c r="LJ451"/>
      <c r="LK451"/>
      <c r="LL451"/>
      <c r="LM451"/>
      <c r="LN451"/>
      <c r="LO451"/>
      <c r="LP451"/>
      <c r="LQ451"/>
      <c r="LR451"/>
      <c r="LS451"/>
      <c r="LT451"/>
      <c r="LU451"/>
      <c r="LV451"/>
      <c r="LW451"/>
      <c r="LX451"/>
      <c r="LY451"/>
      <c r="LZ451"/>
      <c r="MA451"/>
      <c r="MB451"/>
      <c r="MC451"/>
      <c r="MD451"/>
      <c r="ME451"/>
      <c r="MF451"/>
      <c r="MG451"/>
      <c r="MH451"/>
      <c r="MI451"/>
      <c r="MJ451"/>
      <c r="MK451"/>
      <c r="ML451"/>
      <c r="MM451"/>
      <c r="MN451"/>
      <c r="MO451"/>
      <c r="MP451"/>
      <c r="MQ451"/>
      <c r="MR451"/>
      <c r="MS451"/>
      <c r="MT451"/>
      <c r="MU451"/>
      <c r="MV451"/>
      <c r="MW451"/>
      <c r="MX451"/>
      <c r="MY451"/>
      <c r="MZ451"/>
      <c r="NA451"/>
      <c r="NB451"/>
      <c r="NC451"/>
      <c r="ND451"/>
      <c r="NE451"/>
      <c r="NF451"/>
      <c r="NG451"/>
      <c r="NH451"/>
      <c r="NI451"/>
      <c r="NJ451"/>
      <c r="NK451"/>
      <c r="NL451"/>
      <c r="NM451"/>
      <c r="NN451"/>
      <c r="NO451"/>
      <c r="NP451"/>
      <c r="NQ451"/>
      <c r="NR451"/>
      <c r="NS451"/>
      <c r="NT451"/>
      <c r="NU451"/>
      <c r="NV451"/>
      <c r="NW451"/>
      <c r="NX451"/>
      <c r="NY451"/>
      <c r="NZ451"/>
      <c r="OA451"/>
      <c r="OB451"/>
      <c r="OC451"/>
      <c r="OD451"/>
      <c r="OE451"/>
      <c r="OF451"/>
      <c r="OG451"/>
      <c r="OH451"/>
      <c r="OI451"/>
      <c r="OJ451"/>
      <c r="OK451"/>
      <c r="OL451"/>
      <c r="OM451"/>
      <c r="ON451"/>
      <c r="OO451"/>
      <c r="OP451"/>
      <c r="OQ451"/>
      <c r="OR451"/>
      <c r="OS451"/>
      <c r="OT451"/>
      <c r="OU451"/>
      <c r="OV451"/>
      <c r="OW451"/>
      <c r="OX451"/>
      <c r="OY451"/>
      <c r="OZ451"/>
      <c r="PA451"/>
      <c r="PB451"/>
      <c r="PC451"/>
      <c r="PD451"/>
      <c r="PE451"/>
      <c r="PF451"/>
      <c r="PG451"/>
      <c r="PH451"/>
      <c r="PI451"/>
      <c r="PJ451"/>
      <c r="PK451"/>
      <c r="PL451"/>
      <c r="PM451"/>
      <c r="PN451"/>
      <c r="PO451"/>
      <c r="PP451"/>
      <c r="PQ451"/>
      <c r="PR451"/>
      <c r="PS451"/>
      <c r="PT451"/>
      <c r="PU451"/>
      <c r="PV451"/>
      <c r="PW451"/>
      <c r="PX451"/>
      <c r="PY451"/>
      <c r="PZ451"/>
      <c r="QA451"/>
      <c r="QB451"/>
      <c r="QC451"/>
      <c r="QD451"/>
      <c r="QE451"/>
      <c r="QF451"/>
      <c r="QG451"/>
      <c r="QH451"/>
      <c r="QI451"/>
      <c r="QJ451"/>
      <c r="QK451"/>
      <c r="QL451"/>
      <c r="QM451"/>
      <c r="QN451"/>
      <c r="QO451"/>
      <c r="QP451"/>
      <c r="QQ451"/>
      <c r="QR451"/>
      <c r="QS451"/>
      <c r="QT451"/>
      <c r="QU451"/>
      <c r="QV451"/>
      <c r="QW451"/>
      <c r="QX451"/>
      <c r="QY451"/>
      <c r="QZ451"/>
      <c r="RA451"/>
      <c r="RB451"/>
      <c r="RC451"/>
      <c r="RD451"/>
      <c r="RE451"/>
      <c r="RF451"/>
      <c r="RG451"/>
      <c r="RH451"/>
      <c r="RI451"/>
      <c r="RJ451"/>
      <c r="RK451"/>
      <c r="RL451"/>
      <c r="RM451"/>
      <c r="RN451"/>
      <c r="RO451"/>
      <c r="RP451"/>
      <c r="RQ451"/>
      <c r="RR451"/>
      <c r="RS451"/>
      <c r="RT451"/>
      <c r="RU451"/>
      <c r="RV451"/>
      <c r="RW451"/>
      <c r="RX451"/>
      <c r="RY451"/>
      <c r="RZ451"/>
      <c r="SA451"/>
      <c r="SB451"/>
      <c r="SC451"/>
      <c r="SD451"/>
      <c r="SE451"/>
      <c r="SF451"/>
      <c r="SG451"/>
      <c r="SH451"/>
      <c r="SI451"/>
      <c r="SJ451"/>
      <c r="SK451"/>
      <c r="SL451"/>
      <c r="SM451"/>
      <c r="SN451"/>
      <c r="SO451"/>
      <c r="SP451"/>
      <c r="SQ451"/>
      <c r="SR451"/>
      <c r="SS451"/>
      <c r="ST451"/>
      <c r="SU451"/>
      <c r="SV451"/>
      <c r="SW451"/>
      <c r="SX451"/>
      <c r="SY451"/>
      <c r="SZ451"/>
      <c r="TA451"/>
      <c r="TB451"/>
      <c r="TC451"/>
      <c r="TD451"/>
      <c r="TE451"/>
      <c r="TF451"/>
      <c r="TG451"/>
      <c r="TH451"/>
      <c r="TI451"/>
      <c r="TJ451"/>
      <c r="TK451"/>
      <c r="TL451"/>
      <c r="TM451"/>
      <c r="TN451"/>
      <c r="TO451"/>
      <c r="TP451"/>
      <c r="TQ451"/>
      <c r="TR451"/>
      <c r="TS451"/>
      <c r="TT451"/>
      <c r="TU451"/>
      <c r="TV451"/>
      <c r="TW451"/>
      <c r="TX451"/>
      <c r="TY451"/>
      <c r="TZ451"/>
      <c r="UA451"/>
      <c r="UB451"/>
      <c r="UC451"/>
      <c r="UD451"/>
      <c r="UE451"/>
      <c r="UF451"/>
      <c r="UG451"/>
      <c r="UH451"/>
      <c r="UI451"/>
      <c r="UJ451"/>
      <c r="UK451"/>
      <c r="UL451"/>
      <c r="UM451"/>
      <c r="UN451"/>
      <c r="UO451"/>
      <c r="UP451"/>
      <c r="UQ451"/>
    </row>
    <row r="452" spans="1:563" s="9" customFormat="1" x14ac:dyDescent="0.25">
      <c r="A452" s="38">
        <v>446</v>
      </c>
      <c r="B452" s="19" t="s">
        <v>678</v>
      </c>
      <c r="C452" s="19" t="s">
        <v>860</v>
      </c>
      <c r="D452" s="19" t="s">
        <v>237</v>
      </c>
      <c r="E452" s="19" t="s">
        <v>135</v>
      </c>
      <c r="F452" s="20" t="s">
        <v>868</v>
      </c>
      <c r="G452" s="21">
        <v>70000</v>
      </c>
      <c r="H452" s="21">
        <v>5368.48</v>
      </c>
      <c r="I452" s="22">
        <v>25</v>
      </c>
      <c r="J452" s="49">
        <v>2009</v>
      </c>
      <c r="K452" s="43">
        <f t="shared" si="81"/>
        <v>4970</v>
      </c>
      <c r="L452" s="32">
        <f t="shared" si="85"/>
        <v>770.00000000000011</v>
      </c>
      <c r="M452" s="48">
        <v>2128</v>
      </c>
      <c r="N452" s="22">
        <f t="shared" si="82"/>
        <v>4963</v>
      </c>
      <c r="O452" s="22"/>
      <c r="P452" s="22">
        <f t="shared" si="83"/>
        <v>4137</v>
      </c>
      <c r="Q452" s="22">
        <f t="shared" si="74"/>
        <v>9530.48</v>
      </c>
      <c r="R452" s="22">
        <f t="shared" si="75"/>
        <v>10703</v>
      </c>
      <c r="S452" s="22">
        <f t="shared" si="84"/>
        <v>60469.520000000004</v>
      </c>
      <c r="T452" s="33" t="s">
        <v>41</v>
      </c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  <c r="MY452"/>
      <c r="MZ452"/>
      <c r="NA452"/>
      <c r="NB452"/>
      <c r="NC452"/>
      <c r="ND452"/>
      <c r="NE452"/>
      <c r="NF452"/>
      <c r="NG452"/>
      <c r="NH452"/>
      <c r="NI452"/>
      <c r="NJ452"/>
      <c r="NK452"/>
      <c r="NL452"/>
      <c r="NM452"/>
      <c r="NN452"/>
      <c r="NO452"/>
      <c r="NP452"/>
      <c r="NQ452"/>
      <c r="NR452"/>
      <c r="NS452"/>
      <c r="NT452"/>
      <c r="NU452"/>
      <c r="NV452"/>
      <c r="NW452"/>
      <c r="NX452"/>
      <c r="NY452"/>
      <c r="NZ452"/>
      <c r="OA452"/>
      <c r="OB452"/>
      <c r="OC452"/>
      <c r="OD452"/>
      <c r="OE452"/>
      <c r="OF452"/>
      <c r="OG452"/>
      <c r="OH452"/>
      <c r="OI452"/>
      <c r="OJ452"/>
      <c r="OK452"/>
      <c r="OL452"/>
      <c r="OM452"/>
      <c r="ON452"/>
      <c r="OO452"/>
      <c r="OP452"/>
      <c r="OQ452"/>
      <c r="OR452"/>
      <c r="OS452"/>
      <c r="OT452"/>
      <c r="OU452"/>
      <c r="OV452"/>
      <c r="OW452"/>
      <c r="OX452"/>
      <c r="OY452"/>
      <c r="OZ452"/>
      <c r="PA452"/>
      <c r="PB452"/>
      <c r="PC452"/>
      <c r="PD452"/>
      <c r="PE452"/>
      <c r="PF452"/>
      <c r="PG452"/>
      <c r="PH452"/>
      <c r="PI452"/>
      <c r="PJ452"/>
      <c r="PK452"/>
      <c r="PL452"/>
      <c r="PM452"/>
      <c r="PN452"/>
      <c r="PO452"/>
      <c r="PP452"/>
      <c r="PQ452"/>
      <c r="PR452"/>
      <c r="PS452"/>
      <c r="PT452"/>
      <c r="PU452"/>
      <c r="PV452"/>
      <c r="PW452"/>
      <c r="PX452"/>
      <c r="PY452"/>
      <c r="PZ452"/>
      <c r="QA452"/>
      <c r="QB452"/>
      <c r="QC452"/>
      <c r="QD452"/>
      <c r="QE452"/>
      <c r="QF452"/>
      <c r="QG452"/>
      <c r="QH452"/>
      <c r="QI452"/>
      <c r="QJ452"/>
      <c r="QK452"/>
      <c r="QL452"/>
      <c r="QM452"/>
      <c r="QN452"/>
      <c r="QO452"/>
      <c r="QP452"/>
      <c r="QQ452"/>
      <c r="QR452"/>
      <c r="QS452"/>
      <c r="QT452"/>
      <c r="QU452"/>
      <c r="QV452"/>
      <c r="QW452"/>
      <c r="QX452"/>
      <c r="QY452"/>
      <c r="QZ452"/>
      <c r="RA452"/>
      <c r="RB452"/>
      <c r="RC452"/>
      <c r="RD452"/>
      <c r="RE452"/>
      <c r="RF452"/>
      <c r="RG452"/>
      <c r="RH452"/>
      <c r="RI452"/>
      <c r="RJ452"/>
      <c r="RK452"/>
      <c r="RL452"/>
      <c r="RM452"/>
      <c r="RN452"/>
      <c r="RO452"/>
      <c r="RP452"/>
      <c r="RQ452"/>
      <c r="RR452"/>
      <c r="RS452"/>
      <c r="RT452"/>
      <c r="RU452"/>
      <c r="RV452"/>
      <c r="RW452"/>
      <c r="RX452"/>
      <c r="RY452"/>
      <c r="RZ452"/>
      <c r="SA452"/>
      <c r="SB452"/>
      <c r="SC452"/>
      <c r="SD452"/>
      <c r="SE452"/>
      <c r="SF452"/>
      <c r="SG452"/>
      <c r="SH452"/>
      <c r="SI452"/>
      <c r="SJ452"/>
      <c r="SK452"/>
      <c r="SL452"/>
      <c r="SM452"/>
      <c r="SN452"/>
      <c r="SO452"/>
      <c r="SP452"/>
      <c r="SQ452"/>
      <c r="SR452"/>
      <c r="SS452"/>
      <c r="ST452"/>
      <c r="SU452"/>
      <c r="SV452"/>
      <c r="SW452"/>
      <c r="SX452"/>
      <c r="SY452"/>
      <c r="SZ452"/>
      <c r="TA452"/>
      <c r="TB452"/>
      <c r="TC452"/>
      <c r="TD452"/>
      <c r="TE452"/>
      <c r="TF452"/>
      <c r="TG452"/>
      <c r="TH452"/>
      <c r="TI452"/>
      <c r="TJ452"/>
      <c r="TK452"/>
      <c r="TL452"/>
      <c r="TM452"/>
      <c r="TN452"/>
      <c r="TO452"/>
      <c r="TP452"/>
      <c r="TQ452"/>
      <c r="TR452"/>
      <c r="TS452"/>
      <c r="TT452"/>
      <c r="TU452"/>
      <c r="TV452"/>
      <c r="TW452"/>
      <c r="TX452"/>
      <c r="TY452"/>
      <c r="TZ452"/>
      <c r="UA452"/>
      <c r="UB452"/>
      <c r="UC452"/>
      <c r="UD452"/>
      <c r="UE452"/>
      <c r="UF452"/>
      <c r="UG452"/>
      <c r="UH452"/>
      <c r="UI452"/>
      <c r="UJ452"/>
      <c r="UK452"/>
      <c r="UL452"/>
      <c r="UM452"/>
      <c r="UN452"/>
      <c r="UO452"/>
      <c r="UP452"/>
      <c r="UQ452"/>
    </row>
    <row r="453" spans="1:563" s="9" customFormat="1" x14ac:dyDescent="0.25">
      <c r="A453" s="38">
        <v>447</v>
      </c>
      <c r="B453" s="19" t="s">
        <v>680</v>
      </c>
      <c r="C453" s="19" t="s">
        <v>859</v>
      </c>
      <c r="D453" s="19" t="s">
        <v>237</v>
      </c>
      <c r="E453" s="19" t="s">
        <v>135</v>
      </c>
      <c r="F453" s="20" t="s">
        <v>868</v>
      </c>
      <c r="G453" s="21">
        <v>70000</v>
      </c>
      <c r="H453" s="21">
        <v>5368.48</v>
      </c>
      <c r="I453" s="22">
        <v>25</v>
      </c>
      <c r="J453" s="49">
        <v>2009</v>
      </c>
      <c r="K453" s="43">
        <f t="shared" si="81"/>
        <v>4970</v>
      </c>
      <c r="L453" s="32">
        <f t="shared" si="85"/>
        <v>770.00000000000011</v>
      </c>
      <c r="M453" s="48">
        <v>2128</v>
      </c>
      <c r="N453" s="22">
        <f t="shared" si="82"/>
        <v>4963</v>
      </c>
      <c r="O453" s="22"/>
      <c r="P453" s="22">
        <f t="shared" si="83"/>
        <v>4137</v>
      </c>
      <c r="Q453" s="22">
        <f t="shared" si="74"/>
        <v>9530.48</v>
      </c>
      <c r="R453" s="22">
        <f t="shared" si="75"/>
        <v>10703</v>
      </c>
      <c r="S453" s="22">
        <f t="shared" si="84"/>
        <v>60469.520000000004</v>
      </c>
      <c r="T453" s="33" t="s">
        <v>41</v>
      </c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  <c r="MY453"/>
      <c r="MZ453"/>
      <c r="NA453"/>
      <c r="NB453"/>
      <c r="NC453"/>
      <c r="ND453"/>
      <c r="NE453"/>
      <c r="NF453"/>
      <c r="NG453"/>
      <c r="NH453"/>
      <c r="NI453"/>
      <c r="NJ453"/>
      <c r="NK453"/>
      <c r="NL453"/>
      <c r="NM453"/>
      <c r="NN453"/>
      <c r="NO453"/>
      <c r="NP453"/>
      <c r="NQ453"/>
      <c r="NR453"/>
      <c r="NS453"/>
      <c r="NT453"/>
      <c r="NU453"/>
      <c r="NV453"/>
      <c r="NW453"/>
      <c r="NX453"/>
      <c r="NY453"/>
      <c r="NZ453"/>
      <c r="OA453"/>
      <c r="OB453"/>
      <c r="OC453"/>
      <c r="OD453"/>
      <c r="OE453"/>
      <c r="OF453"/>
      <c r="OG453"/>
      <c r="OH453"/>
      <c r="OI453"/>
      <c r="OJ453"/>
      <c r="OK453"/>
      <c r="OL453"/>
      <c r="OM453"/>
      <c r="ON453"/>
      <c r="OO453"/>
      <c r="OP453"/>
      <c r="OQ453"/>
      <c r="OR453"/>
      <c r="OS453"/>
      <c r="OT453"/>
      <c r="OU453"/>
      <c r="OV453"/>
      <c r="OW453"/>
      <c r="OX453"/>
      <c r="OY453"/>
      <c r="OZ453"/>
      <c r="PA453"/>
      <c r="PB453"/>
      <c r="PC453"/>
      <c r="PD453"/>
      <c r="PE453"/>
      <c r="PF453"/>
      <c r="PG453"/>
      <c r="PH453"/>
      <c r="PI453"/>
      <c r="PJ453"/>
      <c r="PK453"/>
      <c r="PL453"/>
      <c r="PM453"/>
      <c r="PN453"/>
      <c r="PO453"/>
      <c r="PP453"/>
      <c r="PQ453"/>
      <c r="PR453"/>
      <c r="PS453"/>
      <c r="PT453"/>
      <c r="PU453"/>
      <c r="PV453"/>
      <c r="PW453"/>
      <c r="PX453"/>
      <c r="PY453"/>
      <c r="PZ453"/>
      <c r="QA453"/>
      <c r="QB453"/>
      <c r="QC453"/>
      <c r="QD453"/>
      <c r="QE453"/>
      <c r="QF453"/>
      <c r="QG453"/>
      <c r="QH453"/>
      <c r="QI453"/>
      <c r="QJ453"/>
      <c r="QK453"/>
      <c r="QL453"/>
      <c r="QM453"/>
      <c r="QN453"/>
      <c r="QO453"/>
      <c r="QP453"/>
      <c r="QQ453"/>
      <c r="QR453"/>
      <c r="QS453"/>
      <c r="QT453"/>
      <c r="QU453"/>
      <c r="QV453"/>
      <c r="QW453"/>
      <c r="QX453"/>
      <c r="QY453"/>
      <c r="QZ453"/>
      <c r="RA453"/>
      <c r="RB453"/>
      <c r="RC453"/>
      <c r="RD453"/>
      <c r="RE453"/>
      <c r="RF453"/>
      <c r="RG453"/>
      <c r="RH453"/>
      <c r="RI453"/>
      <c r="RJ453"/>
      <c r="RK453"/>
      <c r="RL453"/>
      <c r="RM453"/>
      <c r="RN453"/>
      <c r="RO453"/>
      <c r="RP453"/>
      <c r="RQ453"/>
      <c r="RR453"/>
      <c r="RS453"/>
      <c r="RT453"/>
      <c r="RU453"/>
      <c r="RV453"/>
      <c r="RW453"/>
      <c r="RX453"/>
      <c r="RY453"/>
      <c r="RZ453"/>
      <c r="SA453"/>
      <c r="SB453"/>
      <c r="SC453"/>
      <c r="SD453"/>
      <c r="SE453"/>
      <c r="SF453"/>
      <c r="SG453"/>
      <c r="SH453"/>
      <c r="SI453"/>
      <c r="SJ453"/>
      <c r="SK453"/>
      <c r="SL453"/>
      <c r="SM453"/>
      <c r="SN453"/>
      <c r="SO453"/>
      <c r="SP453"/>
      <c r="SQ453"/>
      <c r="SR453"/>
      <c r="SS453"/>
      <c r="ST453"/>
      <c r="SU453"/>
      <c r="SV453"/>
      <c r="SW453"/>
      <c r="SX453"/>
      <c r="SY453"/>
      <c r="SZ453"/>
      <c r="TA453"/>
      <c r="TB453"/>
      <c r="TC453"/>
      <c r="TD453"/>
      <c r="TE453"/>
      <c r="TF453"/>
      <c r="TG453"/>
      <c r="TH453"/>
      <c r="TI453"/>
      <c r="TJ453"/>
      <c r="TK453"/>
      <c r="TL453"/>
      <c r="TM453"/>
      <c r="TN453"/>
      <c r="TO453"/>
      <c r="TP453"/>
      <c r="TQ453"/>
      <c r="TR453"/>
      <c r="TS453"/>
      <c r="TT453"/>
      <c r="TU453"/>
      <c r="TV453"/>
      <c r="TW453"/>
      <c r="TX453"/>
      <c r="TY453"/>
      <c r="TZ453"/>
      <c r="UA453"/>
      <c r="UB453"/>
      <c r="UC453"/>
      <c r="UD453"/>
      <c r="UE453"/>
      <c r="UF453"/>
      <c r="UG453"/>
      <c r="UH453"/>
      <c r="UI453"/>
      <c r="UJ453"/>
      <c r="UK453"/>
      <c r="UL453"/>
      <c r="UM453"/>
      <c r="UN453"/>
      <c r="UO453"/>
      <c r="UP453"/>
      <c r="UQ453"/>
    </row>
    <row r="454" spans="1:563" s="9" customFormat="1" x14ac:dyDescent="0.25">
      <c r="A454" s="38">
        <v>448</v>
      </c>
      <c r="B454" s="19" t="s">
        <v>681</v>
      </c>
      <c r="C454" s="19" t="s">
        <v>860</v>
      </c>
      <c r="D454" s="19" t="s">
        <v>237</v>
      </c>
      <c r="E454" s="19" t="s">
        <v>135</v>
      </c>
      <c r="F454" s="20" t="s">
        <v>868</v>
      </c>
      <c r="G454" s="21">
        <v>70000</v>
      </c>
      <c r="H454" s="21">
        <v>4339.2</v>
      </c>
      <c r="I454" s="22">
        <v>25</v>
      </c>
      <c r="J454" s="49">
        <v>2009</v>
      </c>
      <c r="K454" s="43">
        <f t="shared" si="81"/>
        <v>4970</v>
      </c>
      <c r="L454" s="32">
        <f t="shared" si="85"/>
        <v>770.00000000000011</v>
      </c>
      <c r="M454" s="48">
        <v>2128</v>
      </c>
      <c r="N454" s="22">
        <f t="shared" si="82"/>
        <v>4963</v>
      </c>
      <c r="O454" s="22"/>
      <c r="P454" s="22">
        <f t="shared" si="83"/>
        <v>4137</v>
      </c>
      <c r="Q454" s="22">
        <f t="shared" si="74"/>
        <v>8501.2000000000007</v>
      </c>
      <c r="R454" s="22">
        <f t="shared" si="75"/>
        <v>10703</v>
      </c>
      <c r="S454" s="22">
        <f t="shared" si="84"/>
        <v>61498.8</v>
      </c>
      <c r="T454" s="33" t="s">
        <v>41</v>
      </c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  <c r="MY454"/>
      <c r="MZ454"/>
      <c r="NA454"/>
      <c r="NB454"/>
      <c r="NC454"/>
      <c r="ND454"/>
      <c r="NE454"/>
      <c r="NF454"/>
      <c r="NG454"/>
      <c r="NH454"/>
      <c r="NI454"/>
      <c r="NJ454"/>
      <c r="NK454"/>
      <c r="NL454"/>
      <c r="NM454"/>
      <c r="NN454"/>
      <c r="NO454"/>
      <c r="NP454"/>
      <c r="NQ454"/>
      <c r="NR454"/>
      <c r="NS454"/>
      <c r="NT454"/>
      <c r="NU454"/>
      <c r="NV454"/>
      <c r="NW454"/>
      <c r="NX454"/>
      <c r="NY454"/>
      <c r="NZ454"/>
      <c r="OA454"/>
      <c r="OB454"/>
      <c r="OC454"/>
      <c r="OD454"/>
      <c r="OE454"/>
      <c r="OF454"/>
      <c r="OG454"/>
      <c r="OH454"/>
      <c r="OI454"/>
      <c r="OJ454"/>
      <c r="OK454"/>
      <c r="OL454"/>
      <c r="OM454"/>
      <c r="ON454"/>
      <c r="OO454"/>
      <c r="OP454"/>
      <c r="OQ454"/>
      <c r="OR454"/>
      <c r="OS454"/>
      <c r="OT454"/>
      <c r="OU454"/>
      <c r="OV454"/>
      <c r="OW454"/>
      <c r="OX454"/>
      <c r="OY454"/>
      <c r="OZ454"/>
      <c r="PA454"/>
      <c r="PB454"/>
      <c r="PC454"/>
      <c r="PD454"/>
      <c r="PE454"/>
      <c r="PF454"/>
      <c r="PG454"/>
      <c r="PH454"/>
      <c r="PI454"/>
      <c r="PJ454"/>
      <c r="PK454"/>
      <c r="PL454"/>
      <c r="PM454"/>
      <c r="PN454"/>
      <c r="PO454"/>
      <c r="PP454"/>
      <c r="PQ454"/>
      <c r="PR454"/>
      <c r="PS454"/>
      <c r="PT454"/>
      <c r="PU454"/>
      <c r="PV454"/>
      <c r="PW454"/>
      <c r="PX454"/>
      <c r="PY454"/>
      <c r="PZ454"/>
      <c r="QA454"/>
      <c r="QB454"/>
      <c r="QC454"/>
      <c r="QD454"/>
      <c r="QE454"/>
      <c r="QF454"/>
      <c r="QG454"/>
      <c r="QH454"/>
      <c r="QI454"/>
      <c r="QJ454"/>
      <c r="QK454"/>
      <c r="QL454"/>
      <c r="QM454"/>
      <c r="QN454"/>
      <c r="QO454"/>
      <c r="QP454"/>
      <c r="QQ454"/>
      <c r="QR454"/>
      <c r="QS454"/>
      <c r="QT454"/>
      <c r="QU454"/>
      <c r="QV454"/>
      <c r="QW454"/>
      <c r="QX454"/>
      <c r="QY454"/>
      <c r="QZ454"/>
      <c r="RA454"/>
      <c r="RB454"/>
      <c r="RC454"/>
      <c r="RD454"/>
      <c r="RE454"/>
      <c r="RF454"/>
      <c r="RG454"/>
      <c r="RH454"/>
      <c r="RI454"/>
      <c r="RJ454"/>
      <c r="RK454"/>
      <c r="RL454"/>
      <c r="RM454"/>
      <c r="RN454"/>
      <c r="RO454"/>
      <c r="RP454"/>
      <c r="RQ454"/>
      <c r="RR454"/>
      <c r="RS454"/>
      <c r="RT454"/>
      <c r="RU454"/>
      <c r="RV454"/>
      <c r="RW454"/>
      <c r="RX454"/>
      <c r="RY454"/>
      <c r="RZ454"/>
      <c r="SA454"/>
      <c r="SB454"/>
      <c r="SC454"/>
      <c r="SD454"/>
      <c r="SE454"/>
      <c r="SF454"/>
      <c r="SG454"/>
      <c r="SH454"/>
      <c r="SI454"/>
      <c r="SJ454"/>
      <c r="SK454"/>
      <c r="SL454"/>
      <c r="SM454"/>
      <c r="SN454"/>
      <c r="SO454"/>
      <c r="SP454"/>
      <c r="SQ454"/>
      <c r="SR454"/>
      <c r="SS454"/>
      <c r="ST454"/>
      <c r="SU454"/>
      <c r="SV454"/>
      <c r="SW454"/>
      <c r="SX454"/>
      <c r="SY454"/>
      <c r="SZ454"/>
      <c r="TA454"/>
      <c r="TB454"/>
      <c r="TC454"/>
      <c r="TD454"/>
      <c r="TE454"/>
      <c r="TF454"/>
      <c r="TG454"/>
      <c r="TH454"/>
      <c r="TI454"/>
      <c r="TJ454"/>
      <c r="TK454"/>
      <c r="TL454"/>
      <c r="TM454"/>
      <c r="TN454"/>
      <c r="TO454"/>
      <c r="TP454"/>
      <c r="TQ454"/>
      <c r="TR454"/>
      <c r="TS454"/>
      <c r="TT454"/>
      <c r="TU454"/>
      <c r="TV454"/>
      <c r="TW454"/>
      <c r="TX454"/>
      <c r="TY454"/>
      <c r="TZ454"/>
      <c r="UA454"/>
      <c r="UB454"/>
      <c r="UC454"/>
      <c r="UD454"/>
      <c r="UE454"/>
      <c r="UF454"/>
      <c r="UG454"/>
      <c r="UH454"/>
      <c r="UI454"/>
      <c r="UJ454"/>
      <c r="UK454"/>
      <c r="UL454"/>
      <c r="UM454"/>
      <c r="UN454"/>
      <c r="UO454"/>
      <c r="UP454"/>
      <c r="UQ454"/>
    </row>
    <row r="455" spans="1:563" s="9" customFormat="1" x14ac:dyDescent="0.25">
      <c r="A455" s="38">
        <v>449</v>
      </c>
      <c r="B455" s="19" t="s">
        <v>682</v>
      </c>
      <c r="C455" s="19" t="s">
        <v>859</v>
      </c>
      <c r="D455" s="19" t="s">
        <v>237</v>
      </c>
      <c r="E455" s="19" t="s">
        <v>135</v>
      </c>
      <c r="F455" s="20" t="s">
        <v>868</v>
      </c>
      <c r="G455" s="21">
        <v>70000</v>
      </c>
      <c r="H455" s="21">
        <v>5368.48</v>
      </c>
      <c r="I455" s="22">
        <v>25</v>
      </c>
      <c r="J455" s="49">
        <v>2009</v>
      </c>
      <c r="K455" s="43">
        <f t="shared" si="81"/>
        <v>4970</v>
      </c>
      <c r="L455" s="32">
        <f t="shared" si="85"/>
        <v>770.00000000000011</v>
      </c>
      <c r="M455" s="48">
        <v>2128</v>
      </c>
      <c r="N455" s="22">
        <f t="shared" si="82"/>
        <v>4963</v>
      </c>
      <c r="O455" s="22"/>
      <c r="P455" s="22">
        <f t="shared" si="83"/>
        <v>4137</v>
      </c>
      <c r="Q455" s="22">
        <f t="shared" ref="Q455:Q518" si="86">+H455+I455+J455+M455+O455</f>
        <v>9530.48</v>
      </c>
      <c r="R455" s="22">
        <f t="shared" ref="R455:R518" si="87">+K455+L455+N455</f>
        <v>10703</v>
      </c>
      <c r="S455" s="22">
        <f t="shared" si="84"/>
        <v>60469.520000000004</v>
      </c>
      <c r="T455" s="33" t="s">
        <v>41</v>
      </c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  <c r="MY455"/>
      <c r="MZ455"/>
      <c r="NA455"/>
      <c r="NB455"/>
      <c r="NC455"/>
      <c r="ND455"/>
      <c r="NE455"/>
      <c r="NF455"/>
      <c r="NG455"/>
      <c r="NH455"/>
      <c r="NI455"/>
      <c r="NJ455"/>
      <c r="NK455"/>
      <c r="NL455"/>
      <c r="NM455"/>
      <c r="NN455"/>
      <c r="NO455"/>
      <c r="NP455"/>
      <c r="NQ455"/>
      <c r="NR455"/>
      <c r="NS455"/>
      <c r="NT455"/>
      <c r="NU455"/>
      <c r="NV455"/>
      <c r="NW455"/>
      <c r="NX455"/>
      <c r="NY455"/>
      <c r="NZ455"/>
      <c r="OA455"/>
      <c r="OB455"/>
      <c r="OC455"/>
      <c r="OD455"/>
      <c r="OE455"/>
      <c r="OF455"/>
      <c r="OG455"/>
      <c r="OH455"/>
      <c r="OI455"/>
      <c r="OJ455"/>
      <c r="OK455"/>
      <c r="OL455"/>
      <c r="OM455"/>
      <c r="ON455"/>
      <c r="OO455"/>
      <c r="OP455"/>
      <c r="OQ455"/>
      <c r="OR455"/>
      <c r="OS455"/>
      <c r="OT455"/>
      <c r="OU455"/>
      <c r="OV455"/>
      <c r="OW455"/>
      <c r="OX455"/>
      <c r="OY455"/>
      <c r="OZ455"/>
      <c r="PA455"/>
      <c r="PB455"/>
      <c r="PC455"/>
      <c r="PD455"/>
      <c r="PE455"/>
      <c r="PF455"/>
      <c r="PG455"/>
      <c r="PH455"/>
      <c r="PI455"/>
      <c r="PJ455"/>
      <c r="PK455"/>
      <c r="PL455"/>
      <c r="PM455"/>
      <c r="PN455"/>
      <c r="PO455"/>
      <c r="PP455"/>
      <c r="PQ455"/>
      <c r="PR455"/>
      <c r="PS455"/>
      <c r="PT455"/>
      <c r="PU455"/>
      <c r="PV455"/>
      <c r="PW455"/>
      <c r="PX455"/>
      <c r="PY455"/>
      <c r="PZ455"/>
      <c r="QA455"/>
      <c r="QB455"/>
      <c r="QC455"/>
      <c r="QD455"/>
      <c r="QE455"/>
      <c r="QF455"/>
      <c r="QG455"/>
      <c r="QH455"/>
      <c r="QI455"/>
      <c r="QJ455"/>
      <c r="QK455"/>
      <c r="QL455"/>
      <c r="QM455"/>
      <c r="QN455"/>
      <c r="QO455"/>
      <c r="QP455"/>
      <c r="QQ455"/>
      <c r="QR455"/>
      <c r="QS455"/>
      <c r="QT455"/>
      <c r="QU455"/>
      <c r="QV455"/>
      <c r="QW455"/>
      <c r="QX455"/>
      <c r="QY455"/>
      <c r="QZ455"/>
      <c r="RA455"/>
      <c r="RB455"/>
      <c r="RC455"/>
      <c r="RD455"/>
      <c r="RE455"/>
      <c r="RF455"/>
      <c r="RG455"/>
      <c r="RH455"/>
      <c r="RI455"/>
      <c r="RJ455"/>
      <c r="RK455"/>
      <c r="RL455"/>
      <c r="RM455"/>
      <c r="RN455"/>
      <c r="RO455"/>
      <c r="RP455"/>
      <c r="RQ455"/>
      <c r="RR455"/>
      <c r="RS455"/>
      <c r="RT455"/>
      <c r="RU455"/>
      <c r="RV455"/>
      <c r="RW455"/>
      <c r="RX455"/>
      <c r="RY455"/>
      <c r="RZ455"/>
      <c r="SA455"/>
      <c r="SB455"/>
      <c r="SC455"/>
      <c r="SD455"/>
      <c r="SE455"/>
      <c r="SF455"/>
      <c r="SG455"/>
      <c r="SH455"/>
      <c r="SI455"/>
      <c r="SJ455"/>
      <c r="SK455"/>
      <c r="SL455"/>
      <c r="SM455"/>
      <c r="SN455"/>
      <c r="SO455"/>
      <c r="SP455"/>
      <c r="SQ455"/>
      <c r="SR455"/>
      <c r="SS455"/>
      <c r="ST455"/>
      <c r="SU455"/>
      <c r="SV455"/>
      <c r="SW455"/>
      <c r="SX455"/>
      <c r="SY455"/>
      <c r="SZ455"/>
      <c r="TA455"/>
      <c r="TB455"/>
      <c r="TC455"/>
      <c r="TD455"/>
      <c r="TE455"/>
      <c r="TF455"/>
      <c r="TG455"/>
      <c r="TH455"/>
      <c r="TI455"/>
      <c r="TJ455"/>
      <c r="TK455"/>
      <c r="TL455"/>
      <c r="TM455"/>
      <c r="TN455"/>
      <c r="TO455"/>
      <c r="TP455"/>
      <c r="TQ455"/>
      <c r="TR455"/>
      <c r="TS455"/>
      <c r="TT455"/>
      <c r="TU455"/>
      <c r="TV455"/>
      <c r="TW455"/>
      <c r="TX455"/>
      <c r="TY455"/>
      <c r="TZ455"/>
      <c r="UA455"/>
      <c r="UB455"/>
      <c r="UC455"/>
      <c r="UD455"/>
      <c r="UE455"/>
      <c r="UF455"/>
      <c r="UG455"/>
      <c r="UH455"/>
      <c r="UI455"/>
      <c r="UJ455"/>
      <c r="UK455"/>
      <c r="UL455"/>
      <c r="UM455"/>
      <c r="UN455"/>
      <c r="UO455"/>
      <c r="UP455"/>
      <c r="UQ455"/>
    </row>
    <row r="456" spans="1:563" s="9" customFormat="1" x14ac:dyDescent="0.25">
      <c r="A456" s="38">
        <v>450</v>
      </c>
      <c r="B456" s="19" t="s">
        <v>683</v>
      </c>
      <c r="C456" s="19" t="s">
        <v>859</v>
      </c>
      <c r="D456" s="19" t="s">
        <v>237</v>
      </c>
      <c r="E456" s="19" t="s">
        <v>135</v>
      </c>
      <c r="F456" s="20" t="s">
        <v>868</v>
      </c>
      <c r="G456" s="21">
        <v>70000</v>
      </c>
      <c r="H456" s="21">
        <v>5368.48</v>
      </c>
      <c r="I456" s="22">
        <v>25</v>
      </c>
      <c r="J456" s="49">
        <v>2009</v>
      </c>
      <c r="K456" s="43">
        <f t="shared" si="81"/>
        <v>4970</v>
      </c>
      <c r="L456" s="32">
        <f t="shared" si="85"/>
        <v>770.00000000000011</v>
      </c>
      <c r="M456" s="48">
        <v>2128</v>
      </c>
      <c r="N456" s="22">
        <f t="shared" si="82"/>
        <v>4963</v>
      </c>
      <c r="O456" s="22"/>
      <c r="P456" s="22">
        <f t="shared" si="83"/>
        <v>4137</v>
      </c>
      <c r="Q456" s="22">
        <f t="shared" si="86"/>
        <v>9530.48</v>
      </c>
      <c r="R456" s="22">
        <f t="shared" si="87"/>
        <v>10703</v>
      </c>
      <c r="S456" s="22">
        <f t="shared" si="84"/>
        <v>60469.520000000004</v>
      </c>
      <c r="T456" s="33" t="s">
        <v>41</v>
      </c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  <c r="MY456"/>
      <c r="MZ456"/>
      <c r="NA456"/>
      <c r="NB456"/>
      <c r="NC456"/>
      <c r="ND456"/>
      <c r="NE456"/>
      <c r="NF456"/>
      <c r="NG456"/>
      <c r="NH456"/>
      <c r="NI456"/>
      <c r="NJ456"/>
      <c r="NK456"/>
      <c r="NL456"/>
      <c r="NM456"/>
      <c r="NN456"/>
      <c r="NO456"/>
      <c r="NP456"/>
      <c r="NQ456"/>
      <c r="NR456"/>
      <c r="NS456"/>
      <c r="NT456"/>
      <c r="NU456"/>
      <c r="NV456"/>
      <c r="NW456"/>
      <c r="NX456"/>
      <c r="NY456"/>
      <c r="NZ456"/>
      <c r="OA456"/>
      <c r="OB456"/>
      <c r="OC456"/>
      <c r="OD456"/>
      <c r="OE456"/>
      <c r="OF456"/>
      <c r="OG456"/>
      <c r="OH456"/>
      <c r="OI456"/>
      <c r="OJ456"/>
      <c r="OK456"/>
      <c r="OL456"/>
      <c r="OM456"/>
      <c r="ON456"/>
      <c r="OO456"/>
      <c r="OP456"/>
      <c r="OQ456"/>
      <c r="OR456"/>
      <c r="OS456"/>
      <c r="OT456"/>
      <c r="OU456"/>
      <c r="OV456"/>
      <c r="OW456"/>
      <c r="OX456"/>
      <c r="OY456"/>
      <c r="OZ456"/>
      <c r="PA456"/>
      <c r="PB456"/>
      <c r="PC456"/>
      <c r="PD456"/>
      <c r="PE456"/>
      <c r="PF456"/>
      <c r="PG456"/>
      <c r="PH456"/>
      <c r="PI456"/>
      <c r="PJ456"/>
      <c r="PK456"/>
      <c r="PL456"/>
      <c r="PM456"/>
      <c r="PN456"/>
      <c r="PO456"/>
      <c r="PP456"/>
      <c r="PQ456"/>
      <c r="PR456"/>
      <c r="PS456"/>
      <c r="PT456"/>
      <c r="PU456"/>
      <c r="PV456"/>
      <c r="PW456"/>
      <c r="PX456"/>
      <c r="PY456"/>
      <c r="PZ456"/>
      <c r="QA456"/>
      <c r="QB456"/>
      <c r="QC456"/>
      <c r="QD456"/>
      <c r="QE456"/>
      <c r="QF456"/>
      <c r="QG456"/>
      <c r="QH456"/>
      <c r="QI456"/>
      <c r="QJ456"/>
      <c r="QK456"/>
      <c r="QL456"/>
      <c r="QM456"/>
      <c r="QN456"/>
      <c r="QO456"/>
      <c r="QP456"/>
      <c r="QQ456"/>
      <c r="QR456"/>
      <c r="QS456"/>
      <c r="QT456"/>
      <c r="QU456"/>
      <c r="QV456"/>
      <c r="QW456"/>
      <c r="QX456"/>
      <c r="QY456"/>
      <c r="QZ456"/>
      <c r="RA456"/>
      <c r="RB456"/>
      <c r="RC456"/>
      <c r="RD456"/>
      <c r="RE456"/>
      <c r="RF456"/>
      <c r="RG456"/>
      <c r="RH456"/>
      <c r="RI456"/>
      <c r="RJ456"/>
      <c r="RK456"/>
      <c r="RL456"/>
      <c r="RM456"/>
      <c r="RN456"/>
      <c r="RO456"/>
      <c r="RP456"/>
      <c r="RQ456"/>
      <c r="RR456"/>
      <c r="RS456"/>
      <c r="RT456"/>
      <c r="RU456"/>
      <c r="RV456"/>
      <c r="RW456"/>
      <c r="RX456"/>
      <c r="RY456"/>
      <c r="RZ456"/>
      <c r="SA456"/>
      <c r="SB456"/>
      <c r="SC456"/>
      <c r="SD456"/>
      <c r="SE456"/>
      <c r="SF456"/>
      <c r="SG456"/>
      <c r="SH456"/>
      <c r="SI456"/>
      <c r="SJ456"/>
      <c r="SK456"/>
      <c r="SL456"/>
      <c r="SM456"/>
      <c r="SN456"/>
      <c r="SO456"/>
      <c r="SP456"/>
      <c r="SQ456"/>
      <c r="SR456"/>
      <c r="SS456"/>
      <c r="ST456"/>
      <c r="SU456"/>
      <c r="SV456"/>
      <c r="SW456"/>
      <c r="SX456"/>
      <c r="SY456"/>
      <c r="SZ456"/>
      <c r="TA456"/>
      <c r="TB456"/>
      <c r="TC456"/>
      <c r="TD456"/>
      <c r="TE456"/>
      <c r="TF456"/>
      <c r="TG456"/>
      <c r="TH456"/>
      <c r="TI456"/>
      <c r="TJ456"/>
      <c r="TK456"/>
      <c r="TL456"/>
      <c r="TM456"/>
      <c r="TN456"/>
      <c r="TO456"/>
      <c r="TP456"/>
      <c r="TQ456"/>
      <c r="TR456"/>
      <c r="TS456"/>
      <c r="TT456"/>
      <c r="TU456"/>
      <c r="TV456"/>
      <c r="TW456"/>
      <c r="TX456"/>
      <c r="TY456"/>
      <c r="TZ456"/>
      <c r="UA456"/>
      <c r="UB456"/>
      <c r="UC456"/>
      <c r="UD456"/>
      <c r="UE456"/>
      <c r="UF456"/>
      <c r="UG456"/>
      <c r="UH456"/>
      <c r="UI456"/>
      <c r="UJ456"/>
      <c r="UK456"/>
      <c r="UL456"/>
      <c r="UM456"/>
      <c r="UN456"/>
      <c r="UO456"/>
      <c r="UP456"/>
      <c r="UQ456"/>
    </row>
    <row r="457" spans="1:563" s="9" customFormat="1" x14ac:dyDescent="0.25">
      <c r="A457" s="38">
        <v>451</v>
      </c>
      <c r="B457" s="19" t="s">
        <v>684</v>
      </c>
      <c r="C457" s="19" t="s">
        <v>860</v>
      </c>
      <c r="D457" s="19" t="s">
        <v>237</v>
      </c>
      <c r="E457" s="19" t="s">
        <v>135</v>
      </c>
      <c r="F457" s="20" t="s">
        <v>868</v>
      </c>
      <c r="G457" s="21">
        <v>70000</v>
      </c>
      <c r="H457" s="21">
        <v>5368.48</v>
      </c>
      <c r="I457" s="22">
        <v>25</v>
      </c>
      <c r="J457" s="49">
        <v>2009</v>
      </c>
      <c r="K457" s="43">
        <f t="shared" si="81"/>
        <v>4970</v>
      </c>
      <c r="L457" s="32">
        <f t="shared" si="85"/>
        <v>770.00000000000011</v>
      </c>
      <c r="M457" s="48">
        <v>2128</v>
      </c>
      <c r="N457" s="22">
        <f t="shared" si="82"/>
        <v>4963</v>
      </c>
      <c r="O457" s="22"/>
      <c r="P457" s="22">
        <f t="shared" si="83"/>
        <v>4137</v>
      </c>
      <c r="Q457" s="22">
        <f t="shared" si="86"/>
        <v>9530.48</v>
      </c>
      <c r="R457" s="22">
        <f t="shared" si="87"/>
        <v>10703</v>
      </c>
      <c r="S457" s="22">
        <f t="shared" si="84"/>
        <v>60469.520000000004</v>
      </c>
      <c r="T457" s="33" t="s">
        <v>41</v>
      </c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  <c r="JD457"/>
      <c r="JE457"/>
      <c r="JF457"/>
      <c r="JG457"/>
      <c r="JH457"/>
      <c r="JI457"/>
      <c r="JJ457"/>
      <c r="JK457"/>
      <c r="JL457"/>
      <c r="JM457"/>
      <c r="JN457"/>
      <c r="JO457"/>
      <c r="JP457"/>
      <c r="JQ457"/>
      <c r="JR457"/>
      <c r="JS457"/>
      <c r="JT457"/>
      <c r="JU457"/>
      <c r="JV457"/>
      <c r="JW457"/>
      <c r="JX457"/>
      <c r="JY457"/>
      <c r="JZ457"/>
      <c r="KA457"/>
      <c r="KB457"/>
      <c r="KC457"/>
      <c r="KD457"/>
      <c r="KE457"/>
      <c r="KF457"/>
      <c r="KG457"/>
      <c r="KH457"/>
      <c r="KI457"/>
      <c r="KJ457"/>
      <c r="KK457"/>
      <c r="KL457"/>
      <c r="KM457"/>
      <c r="KN457"/>
      <c r="KO457"/>
      <c r="KP457"/>
      <c r="KQ457"/>
      <c r="KR457"/>
      <c r="KS457"/>
      <c r="KT457"/>
      <c r="KU457"/>
      <c r="KV457"/>
      <c r="KW457"/>
      <c r="KX457"/>
      <c r="KY457"/>
      <c r="KZ457"/>
      <c r="LA457"/>
      <c r="LB457"/>
      <c r="LC457"/>
      <c r="LD457"/>
      <c r="LE457"/>
      <c r="LF457"/>
      <c r="LG457"/>
      <c r="LH457"/>
      <c r="LI457"/>
      <c r="LJ457"/>
      <c r="LK457"/>
      <c r="LL457"/>
      <c r="LM457"/>
      <c r="LN457"/>
      <c r="LO457"/>
      <c r="LP457"/>
      <c r="LQ457"/>
      <c r="LR457"/>
      <c r="LS457"/>
      <c r="LT457"/>
      <c r="LU457"/>
      <c r="LV457"/>
      <c r="LW457"/>
      <c r="LX457"/>
      <c r="LY457"/>
      <c r="LZ457"/>
      <c r="MA457"/>
      <c r="MB457"/>
      <c r="MC457"/>
      <c r="MD457"/>
      <c r="ME457"/>
      <c r="MF457"/>
      <c r="MG457"/>
      <c r="MH457"/>
      <c r="MI457"/>
      <c r="MJ457"/>
      <c r="MK457"/>
      <c r="ML457"/>
      <c r="MM457"/>
      <c r="MN457"/>
      <c r="MO457"/>
      <c r="MP457"/>
      <c r="MQ457"/>
      <c r="MR457"/>
      <c r="MS457"/>
      <c r="MT457"/>
      <c r="MU457"/>
      <c r="MV457"/>
      <c r="MW457"/>
      <c r="MX457"/>
      <c r="MY457"/>
      <c r="MZ457"/>
      <c r="NA457"/>
      <c r="NB457"/>
      <c r="NC457"/>
      <c r="ND457"/>
      <c r="NE457"/>
      <c r="NF457"/>
      <c r="NG457"/>
      <c r="NH457"/>
      <c r="NI457"/>
      <c r="NJ457"/>
      <c r="NK457"/>
      <c r="NL457"/>
      <c r="NM457"/>
      <c r="NN457"/>
      <c r="NO457"/>
      <c r="NP457"/>
      <c r="NQ457"/>
      <c r="NR457"/>
      <c r="NS457"/>
      <c r="NT457"/>
      <c r="NU457"/>
      <c r="NV457"/>
      <c r="NW457"/>
      <c r="NX457"/>
      <c r="NY457"/>
      <c r="NZ457"/>
      <c r="OA457"/>
      <c r="OB457"/>
      <c r="OC457"/>
      <c r="OD457"/>
      <c r="OE457"/>
      <c r="OF457"/>
      <c r="OG457"/>
      <c r="OH457"/>
      <c r="OI457"/>
      <c r="OJ457"/>
      <c r="OK457"/>
      <c r="OL457"/>
      <c r="OM457"/>
      <c r="ON457"/>
      <c r="OO457"/>
      <c r="OP457"/>
      <c r="OQ457"/>
      <c r="OR457"/>
      <c r="OS457"/>
      <c r="OT457"/>
      <c r="OU457"/>
      <c r="OV457"/>
      <c r="OW457"/>
      <c r="OX457"/>
      <c r="OY457"/>
      <c r="OZ457"/>
      <c r="PA457"/>
      <c r="PB457"/>
      <c r="PC457"/>
      <c r="PD457"/>
      <c r="PE457"/>
      <c r="PF457"/>
      <c r="PG457"/>
      <c r="PH457"/>
      <c r="PI457"/>
      <c r="PJ457"/>
      <c r="PK457"/>
      <c r="PL457"/>
      <c r="PM457"/>
      <c r="PN457"/>
      <c r="PO457"/>
      <c r="PP457"/>
      <c r="PQ457"/>
      <c r="PR457"/>
      <c r="PS457"/>
      <c r="PT457"/>
      <c r="PU457"/>
      <c r="PV457"/>
      <c r="PW457"/>
      <c r="PX457"/>
      <c r="PY457"/>
      <c r="PZ457"/>
      <c r="QA457"/>
      <c r="QB457"/>
      <c r="QC457"/>
      <c r="QD457"/>
      <c r="QE457"/>
      <c r="QF457"/>
      <c r="QG457"/>
      <c r="QH457"/>
      <c r="QI457"/>
      <c r="QJ457"/>
      <c r="QK457"/>
      <c r="QL457"/>
      <c r="QM457"/>
      <c r="QN457"/>
      <c r="QO457"/>
      <c r="QP457"/>
      <c r="QQ457"/>
      <c r="QR457"/>
      <c r="QS457"/>
      <c r="QT457"/>
      <c r="QU457"/>
      <c r="QV457"/>
      <c r="QW457"/>
      <c r="QX457"/>
      <c r="QY457"/>
      <c r="QZ457"/>
      <c r="RA457"/>
      <c r="RB457"/>
      <c r="RC457"/>
      <c r="RD457"/>
      <c r="RE457"/>
      <c r="RF457"/>
      <c r="RG457"/>
      <c r="RH457"/>
      <c r="RI457"/>
      <c r="RJ457"/>
      <c r="RK457"/>
      <c r="RL457"/>
      <c r="RM457"/>
      <c r="RN457"/>
      <c r="RO457"/>
      <c r="RP457"/>
      <c r="RQ457"/>
      <c r="RR457"/>
      <c r="RS457"/>
      <c r="RT457"/>
      <c r="RU457"/>
      <c r="RV457"/>
      <c r="RW457"/>
      <c r="RX457"/>
      <c r="RY457"/>
      <c r="RZ457"/>
      <c r="SA457"/>
      <c r="SB457"/>
      <c r="SC457"/>
      <c r="SD457"/>
      <c r="SE457"/>
      <c r="SF457"/>
      <c r="SG457"/>
      <c r="SH457"/>
      <c r="SI457"/>
      <c r="SJ457"/>
      <c r="SK457"/>
      <c r="SL457"/>
      <c r="SM457"/>
      <c r="SN457"/>
      <c r="SO457"/>
      <c r="SP457"/>
      <c r="SQ457"/>
      <c r="SR457"/>
      <c r="SS457"/>
      <c r="ST457"/>
      <c r="SU457"/>
      <c r="SV457"/>
      <c r="SW457"/>
      <c r="SX457"/>
      <c r="SY457"/>
      <c r="SZ457"/>
      <c r="TA457"/>
      <c r="TB457"/>
      <c r="TC457"/>
      <c r="TD457"/>
      <c r="TE457"/>
      <c r="TF457"/>
      <c r="TG457"/>
      <c r="TH457"/>
      <c r="TI457"/>
      <c r="TJ457"/>
      <c r="TK457"/>
      <c r="TL457"/>
      <c r="TM457"/>
      <c r="TN457"/>
      <c r="TO457"/>
      <c r="TP457"/>
      <c r="TQ457"/>
      <c r="TR457"/>
      <c r="TS457"/>
      <c r="TT457"/>
      <c r="TU457"/>
      <c r="TV457"/>
      <c r="TW457"/>
      <c r="TX457"/>
      <c r="TY457"/>
      <c r="TZ457"/>
      <c r="UA457"/>
      <c r="UB457"/>
      <c r="UC457"/>
      <c r="UD457"/>
      <c r="UE457"/>
      <c r="UF457"/>
      <c r="UG457"/>
      <c r="UH457"/>
      <c r="UI457"/>
      <c r="UJ457"/>
      <c r="UK457"/>
      <c r="UL457"/>
      <c r="UM457"/>
      <c r="UN457"/>
      <c r="UO457"/>
      <c r="UP457"/>
      <c r="UQ457"/>
    </row>
    <row r="458" spans="1:563" s="9" customFormat="1" x14ac:dyDescent="0.25">
      <c r="A458" s="38">
        <v>452</v>
      </c>
      <c r="B458" s="19" t="s">
        <v>665</v>
      </c>
      <c r="C458" s="19" t="s">
        <v>860</v>
      </c>
      <c r="D458" s="19" t="s">
        <v>237</v>
      </c>
      <c r="E458" s="19" t="s">
        <v>135</v>
      </c>
      <c r="F458" s="20" t="s">
        <v>868</v>
      </c>
      <c r="G458" s="29">
        <v>70000</v>
      </c>
      <c r="H458" s="29">
        <v>5368.48</v>
      </c>
      <c r="I458" s="22">
        <v>25</v>
      </c>
      <c r="J458" s="50">
        <v>2009</v>
      </c>
      <c r="K458" s="46">
        <f t="shared" si="81"/>
        <v>4970</v>
      </c>
      <c r="L458" s="32">
        <f t="shared" si="85"/>
        <v>770.00000000000011</v>
      </c>
      <c r="M458" s="58">
        <v>2128</v>
      </c>
      <c r="N458" s="22">
        <f t="shared" si="82"/>
        <v>4963</v>
      </c>
      <c r="O458" s="22"/>
      <c r="P458" s="22">
        <f t="shared" si="83"/>
        <v>4137</v>
      </c>
      <c r="Q458" s="22">
        <f t="shared" si="86"/>
        <v>9530.48</v>
      </c>
      <c r="R458" s="22">
        <f t="shared" si="87"/>
        <v>10703</v>
      </c>
      <c r="S458" s="22">
        <f t="shared" si="84"/>
        <v>60469.520000000004</v>
      </c>
      <c r="T458" s="33" t="s">
        <v>41</v>
      </c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  <c r="MY458"/>
      <c r="MZ458"/>
      <c r="NA458"/>
      <c r="NB458"/>
      <c r="NC458"/>
      <c r="ND458"/>
      <c r="NE458"/>
      <c r="NF458"/>
      <c r="NG458"/>
      <c r="NH458"/>
      <c r="NI458"/>
      <c r="NJ458"/>
      <c r="NK458"/>
      <c r="NL458"/>
      <c r="NM458"/>
      <c r="NN458"/>
      <c r="NO458"/>
      <c r="NP458"/>
      <c r="NQ458"/>
      <c r="NR458"/>
      <c r="NS458"/>
      <c r="NT458"/>
      <c r="NU458"/>
      <c r="NV458"/>
      <c r="NW458"/>
      <c r="NX458"/>
      <c r="NY458"/>
      <c r="NZ458"/>
      <c r="OA458"/>
      <c r="OB458"/>
      <c r="OC458"/>
      <c r="OD458"/>
      <c r="OE458"/>
      <c r="OF458"/>
      <c r="OG458"/>
      <c r="OH458"/>
      <c r="OI458"/>
      <c r="OJ458"/>
      <c r="OK458"/>
      <c r="OL458"/>
      <c r="OM458"/>
      <c r="ON458"/>
      <c r="OO458"/>
      <c r="OP458"/>
      <c r="OQ458"/>
      <c r="OR458"/>
      <c r="OS458"/>
      <c r="OT458"/>
      <c r="OU458"/>
      <c r="OV458"/>
      <c r="OW458"/>
      <c r="OX458"/>
      <c r="OY458"/>
      <c r="OZ458"/>
      <c r="PA458"/>
      <c r="PB458"/>
      <c r="PC458"/>
      <c r="PD458"/>
      <c r="PE458"/>
      <c r="PF458"/>
      <c r="PG458"/>
      <c r="PH458"/>
      <c r="PI458"/>
      <c r="PJ458"/>
      <c r="PK458"/>
      <c r="PL458"/>
      <c r="PM458"/>
      <c r="PN458"/>
      <c r="PO458"/>
      <c r="PP458"/>
      <c r="PQ458"/>
      <c r="PR458"/>
      <c r="PS458"/>
      <c r="PT458"/>
      <c r="PU458"/>
      <c r="PV458"/>
      <c r="PW458"/>
      <c r="PX458"/>
      <c r="PY458"/>
      <c r="PZ458"/>
      <c r="QA458"/>
      <c r="QB458"/>
      <c r="QC458"/>
      <c r="QD458"/>
      <c r="QE458"/>
      <c r="QF458"/>
      <c r="QG458"/>
      <c r="QH458"/>
      <c r="QI458"/>
      <c r="QJ458"/>
      <c r="QK458"/>
      <c r="QL458"/>
      <c r="QM458"/>
      <c r="QN458"/>
      <c r="QO458"/>
      <c r="QP458"/>
      <c r="QQ458"/>
      <c r="QR458"/>
      <c r="QS458"/>
      <c r="QT458"/>
      <c r="QU458"/>
      <c r="QV458"/>
      <c r="QW458"/>
      <c r="QX458"/>
      <c r="QY458"/>
      <c r="QZ458"/>
      <c r="RA458"/>
      <c r="RB458"/>
      <c r="RC458"/>
      <c r="RD458"/>
      <c r="RE458"/>
      <c r="RF458"/>
      <c r="RG458"/>
      <c r="RH458"/>
      <c r="RI458"/>
      <c r="RJ458"/>
      <c r="RK458"/>
      <c r="RL458"/>
      <c r="RM458"/>
      <c r="RN458"/>
      <c r="RO458"/>
      <c r="RP458"/>
      <c r="RQ458"/>
      <c r="RR458"/>
      <c r="RS458"/>
      <c r="RT458"/>
      <c r="RU458"/>
      <c r="RV458"/>
      <c r="RW458"/>
      <c r="RX458"/>
      <c r="RY458"/>
      <c r="RZ458"/>
      <c r="SA458"/>
      <c r="SB458"/>
      <c r="SC458"/>
      <c r="SD458"/>
      <c r="SE458"/>
      <c r="SF458"/>
      <c r="SG458"/>
      <c r="SH458"/>
      <c r="SI458"/>
      <c r="SJ458"/>
      <c r="SK458"/>
      <c r="SL458"/>
      <c r="SM458"/>
      <c r="SN458"/>
      <c r="SO458"/>
      <c r="SP458"/>
      <c r="SQ458"/>
      <c r="SR458"/>
      <c r="SS458"/>
      <c r="ST458"/>
      <c r="SU458"/>
      <c r="SV458"/>
      <c r="SW458"/>
      <c r="SX458"/>
      <c r="SY458"/>
      <c r="SZ458"/>
      <c r="TA458"/>
      <c r="TB458"/>
      <c r="TC458"/>
      <c r="TD458"/>
      <c r="TE458"/>
      <c r="TF458"/>
      <c r="TG458"/>
      <c r="TH458"/>
      <c r="TI458"/>
      <c r="TJ458"/>
      <c r="TK458"/>
      <c r="TL458"/>
      <c r="TM458"/>
      <c r="TN458"/>
      <c r="TO458"/>
      <c r="TP458"/>
      <c r="TQ458"/>
      <c r="TR458"/>
      <c r="TS458"/>
      <c r="TT458"/>
      <c r="TU458"/>
      <c r="TV458"/>
      <c r="TW458"/>
      <c r="TX458"/>
      <c r="TY458"/>
      <c r="TZ458"/>
      <c r="UA458"/>
      <c r="UB458"/>
      <c r="UC458"/>
      <c r="UD458"/>
      <c r="UE458"/>
      <c r="UF458"/>
      <c r="UG458"/>
      <c r="UH458"/>
      <c r="UI458"/>
      <c r="UJ458"/>
      <c r="UK458"/>
      <c r="UL458"/>
      <c r="UM458"/>
      <c r="UN458"/>
      <c r="UO458"/>
      <c r="UP458"/>
      <c r="UQ458"/>
    </row>
    <row r="459" spans="1:563" s="9" customFormat="1" x14ac:dyDescent="0.25">
      <c r="A459" s="38">
        <v>453</v>
      </c>
      <c r="B459" s="19" t="s">
        <v>704</v>
      </c>
      <c r="C459" s="19" t="s">
        <v>860</v>
      </c>
      <c r="D459" s="19" t="s">
        <v>237</v>
      </c>
      <c r="E459" s="19" t="s">
        <v>793</v>
      </c>
      <c r="F459" s="20" t="s">
        <v>868</v>
      </c>
      <c r="G459" s="21">
        <v>75000</v>
      </c>
      <c r="H459" s="21">
        <v>5966.28</v>
      </c>
      <c r="I459" s="22">
        <v>25</v>
      </c>
      <c r="J459" s="49">
        <v>2152.5</v>
      </c>
      <c r="K459" s="43">
        <f t="shared" si="81"/>
        <v>5324.9999999999991</v>
      </c>
      <c r="L459" s="32">
        <f t="shared" si="85"/>
        <v>825.00000000000011</v>
      </c>
      <c r="M459" s="48">
        <v>2280</v>
      </c>
      <c r="N459" s="22">
        <f t="shared" si="82"/>
        <v>5317.5</v>
      </c>
      <c r="O459" s="22"/>
      <c r="P459" s="22">
        <f t="shared" si="83"/>
        <v>4432.5</v>
      </c>
      <c r="Q459" s="22">
        <f t="shared" si="86"/>
        <v>10423.779999999999</v>
      </c>
      <c r="R459" s="22">
        <f t="shared" si="87"/>
        <v>11467.5</v>
      </c>
      <c r="S459" s="22">
        <f t="shared" si="84"/>
        <v>64576.22</v>
      </c>
      <c r="T459" s="33" t="s">
        <v>41</v>
      </c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  <c r="MY459"/>
      <c r="MZ459"/>
      <c r="NA459"/>
      <c r="NB459"/>
      <c r="NC459"/>
      <c r="ND459"/>
      <c r="NE459"/>
      <c r="NF459"/>
      <c r="NG459"/>
      <c r="NH459"/>
      <c r="NI459"/>
      <c r="NJ459"/>
      <c r="NK459"/>
      <c r="NL459"/>
      <c r="NM459"/>
      <c r="NN459"/>
      <c r="NO459"/>
      <c r="NP459"/>
      <c r="NQ459"/>
      <c r="NR459"/>
      <c r="NS459"/>
      <c r="NT459"/>
      <c r="NU459"/>
      <c r="NV459"/>
      <c r="NW459"/>
      <c r="NX459"/>
      <c r="NY459"/>
      <c r="NZ459"/>
      <c r="OA459"/>
      <c r="OB459"/>
      <c r="OC459"/>
      <c r="OD459"/>
      <c r="OE459"/>
      <c r="OF459"/>
      <c r="OG459"/>
      <c r="OH459"/>
      <c r="OI459"/>
      <c r="OJ459"/>
      <c r="OK459"/>
      <c r="OL459"/>
      <c r="OM459"/>
      <c r="ON459"/>
      <c r="OO459"/>
      <c r="OP459"/>
      <c r="OQ459"/>
      <c r="OR459"/>
      <c r="OS459"/>
      <c r="OT459"/>
      <c r="OU459"/>
      <c r="OV459"/>
      <c r="OW459"/>
      <c r="OX459"/>
      <c r="OY459"/>
      <c r="OZ459"/>
      <c r="PA459"/>
      <c r="PB459"/>
      <c r="PC459"/>
      <c r="PD459"/>
      <c r="PE459"/>
      <c r="PF459"/>
      <c r="PG459"/>
      <c r="PH459"/>
      <c r="PI459"/>
      <c r="PJ459"/>
      <c r="PK459"/>
      <c r="PL459"/>
      <c r="PM459"/>
      <c r="PN459"/>
      <c r="PO459"/>
      <c r="PP459"/>
      <c r="PQ459"/>
      <c r="PR459"/>
      <c r="PS459"/>
      <c r="PT459"/>
      <c r="PU459"/>
      <c r="PV459"/>
      <c r="PW459"/>
      <c r="PX459"/>
      <c r="PY459"/>
      <c r="PZ459"/>
      <c r="QA459"/>
      <c r="QB459"/>
      <c r="QC459"/>
      <c r="QD459"/>
      <c r="QE459"/>
      <c r="QF459"/>
      <c r="QG459"/>
      <c r="QH459"/>
      <c r="QI459"/>
      <c r="QJ459"/>
      <c r="QK459"/>
      <c r="QL459"/>
      <c r="QM459"/>
      <c r="QN459"/>
      <c r="QO459"/>
      <c r="QP459"/>
      <c r="QQ459"/>
      <c r="QR459"/>
      <c r="QS459"/>
      <c r="QT459"/>
      <c r="QU459"/>
      <c r="QV459"/>
      <c r="QW459"/>
      <c r="QX459"/>
      <c r="QY459"/>
      <c r="QZ459"/>
      <c r="RA459"/>
      <c r="RB459"/>
      <c r="RC459"/>
      <c r="RD459"/>
      <c r="RE459"/>
      <c r="RF459"/>
      <c r="RG459"/>
      <c r="RH459"/>
      <c r="RI459"/>
      <c r="RJ459"/>
      <c r="RK459"/>
      <c r="RL459"/>
      <c r="RM459"/>
      <c r="RN459"/>
      <c r="RO459"/>
      <c r="RP459"/>
      <c r="RQ459"/>
      <c r="RR459"/>
      <c r="RS459"/>
      <c r="RT459"/>
      <c r="RU459"/>
      <c r="RV459"/>
      <c r="RW459"/>
      <c r="RX459"/>
      <c r="RY459"/>
      <c r="RZ459"/>
      <c r="SA459"/>
      <c r="SB459"/>
      <c r="SC459"/>
      <c r="SD459"/>
      <c r="SE459"/>
      <c r="SF459"/>
      <c r="SG459"/>
      <c r="SH459"/>
      <c r="SI459"/>
      <c r="SJ459"/>
      <c r="SK459"/>
      <c r="SL459"/>
      <c r="SM459"/>
      <c r="SN459"/>
      <c r="SO459"/>
      <c r="SP459"/>
      <c r="SQ459"/>
      <c r="SR459"/>
      <c r="SS459"/>
      <c r="ST459"/>
      <c r="SU459"/>
      <c r="SV459"/>
      <c r="SW459"/>
      <c r="SX459"/>
      <c r="SY459"/>
      <c r="SZ459"/>
      <c r="TA459"/>
      <c r="TB459"/>
      <c r="TC459"/>
      <c r="TD459"/>
      <c r="TE459"/>
      <c r="TF459"/>
      <c r="TG459"/>
      <c r="TH459"/>
      <c r="TI459"/>
      <c r="TJ459"/>
      <c r="TK459"/>
      <c r="TL459"/>
      <c r="TM459"/>
      <c r="TN459"/>
      <c r="TO459"/>
      <c r="TP459"/>
      <c r="TQ459"/>
      <c r="TR459"/>
      <c r="TS459"/>
      <c r="TT459"/>
      <c r="TU459"/>
      <c r="TV459"/>
      <c r="TW459"/>
      <c r="TX459"/>
      <c r="TY459"/>
      <c r="TZ459"/>
      <c r="UA459"/>
      <c r="UB459"/>
      <c r="UC459"/>
      <c r="UD459"/>
      <c r="UE459"/>
      <c r="UF459"/>
      <c r="UG459"/>
      <c r="UH459"/>
      <c r="UI459"/>
      <c r="UJ459"/>
      <c r="UK459"/>
      <c r="UL459"/>
      <c r="UM459"/>
      <c r="UN459"/>
      <c r="UO459"/>
      <c r="UP459"/>
      <c r="UQ459"/>
    </row>
    <row r="460" spans="1:563" s="9" customFormat="1" x14ac:dyDescent="0.25">
      <c r="A460" s="38">
        <v>454</v>
      </c>
      <c r="B460" s="19" t="s">
        <v>686</v>
      </c>
      <c r="C460" s="19" t="s">
        <v>859</v>
      </c>
      <c r="D460" s="19" t="s">
        <v>237</v>
      </c>
      <c r="E460" s="19" t="s">
        <v>135</v>
      </c>
      <c r="F460" s="20" t="s">
        <v>868</v>
      </c>
      <c r="G460" s="21">
        <v>70000</v>
      </c>
      <c r="H460" s="21">
        <v>5368.48</v>
      </c>
      <c r="I460" s="22">
        <v>25</v>
      </c>
      <c r="J460" s="49">
        <v>2009</v>
      </c>
      <c r="K460" s="43">
        <f t="shared" si="81"/>
        <v>4970</v>
      </c>
      <c r="L460" s="32">
        <f t="shared" si="85"/>
        <v>770.00000000000011</v>
      </c>
      <c r="M460" s="48">
        <v>2128</v>
      </c>
      <c r="N460" s="22">
        <f t="shared" si="82"/>
        <v>4963</v>
      </c>
      <c r="O460" s="22"/>
      <c r="P460" s="22">
        <f t="shared" si="83"/>
        <v>4137</v>
      </c>
      <c r="Q460" s="22">
        <f t="shared" si="86"/>
        <v>9530.48</v>
      </c>
      <c r="R460" s="22">
        <f t="shared" si="87"/>
        <v>10703</v>
      </c>
      <c r="S460" s="22">
        <f t="shared" si="84"/>
        <v>60469.520000000004</v>
      </c>
      <c r="T460" s="33" t="s">
        <v>41</v>
      </c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  <c r="MY460"/>
      <c r="MZ460"/>
      <c r="NA460"/>
      <c r="NB460"/>
      <c r="NC460"/>
      <c r="ND460"/>
      <c r="NE460"/>
      <c r="NF460"/>
      <c r="NG460"/>
      <c r="NH460"/>
      <c r="NI460"/>
      <c r="NJ460"/>
      <c r="NK460"/>
      <c r="NL460"/>
      <c r="NM460"/>
      <c r="NN460"/>
      <c r="NO460"/>
      <c r="NP460"/>
      <c r="NQ460"/>
      <c r="NR460"/>
      <c r="NS460"/>
      <c r="NT460"/>
      <c r="NU460"/>
      <c r="NV460"/>
      <c r="NW460"/>
      <c r="NX460"/>
      <c r="NY460"/>
      <c r="NZ460"/>
      <c r="OA460"/>
      <c r="OB460"/>
      <c r="OC460"/>
      <c r="OD460"/>
      <c r="OE460"/>
      <c r="OF460"/>
      <c r="OG460"/>
      <c r="OH460"/>
      <c r="OI460"/>
      <c r="OJ460"/>
      <c r="OK460"/>
      <c r="OL460"/>
      <c r="OM460"/>
      <c r="ON460"/>
      <c r="OO460"/>
      <c r="OP460"/>
      <c r="OQ460"/>
      <c r="OR460"/>
      <c r="OS460"/>
      <c r="OT460"/>
      <c r="OU460"/>
      <c r="OV460"/>
      <c r="OW460"/>
      <c r="OX460"/>
      <c r="OY460"/>
      <c r="OZ460"/>
      <c r="PA460"/>
      <c r="PB460"/>
      <c r="PC460"/>
      <c r="PD460"/>
      <c r="PE460"/>
      <c r="PF460"/>
      <c r="PG460"/>
      <c r="PH460"/>
      <c r="PI460"/>
      <c r="PJ460"/>
      <c r="PK460"/>
      <c r="PL460"/>
      <c r="PM460"/>
      <c r="PN460"/>
      <c r="PO460"/>
      <c r="PP460"/>
      <c r="PQ460"/>
      <c r="PR460"/>
      <c r="PS460"/>
      <c r="PT460"/>
      <c r="PU460"/>
      <c r="PV460"/>
      <c r="PW460"/>
      <c r="PX460"/>
      <c r="PY460"/>
      <c r="PZ460"/>
      <c r="QA460"/>
      <c r="QB460"/>
      <c r="QC460"/>
      <c r="QD460"/>
      <c r="QE460"/>
      <c r="QF460"/>
      <c r="QG460"/>
      <c r="QH460"/>
      <c r="QI460"/>
      <c r="QJ460"/>
      <c r="QK460"/>
      <c r="QL460"/>
      <c r="QM460"/>
      <c r="QN460"/>
      <c r="QO460"/>
      <c r="QP460"/>
      <c r="QQ460"/>
      <c r="QR460"/>
      <c r="QS460"/>
      <c r="QT460"/>
      <c r="QU460"/>
      <c r="QV460"/>
      <c r="QW460"/>
      <c r="QX460"/>
      <c r="QY460"/>
      <c r="QZ460"/>
      <c r="RA460"/>
      <c r="RB460"/>
      <c r="RC460"/>
      <c r="RD460"/>
      <c r="RE460"/>
      <c r="RF460"/>
      <c r="RG460"/>
      <c r="RH460"/>
      <c r="RI460"/>
      <c r="RJ460"/>
      <c r="RK460"/>
      <c r="RL460"/>
      <c r="RM460"/>
      <c r="RN460"/>
      <c r="RO460"/>
      <c r="RP460"/>
      <c r="RQ460"/>
      <c r="RR460"/>
      <c r="RS460"/>
      <c r="RT460"/>
      <c r="RU460"/>
      <c r="RV460"/>
      <c r="RW460"/>
      <c r="RX460"/>
      <c r="RY460"/>
      <c r="RZ460"/>
      <c r="SA460"/>
      <c r="SB460"/>
      <c r="SC460"/>
      <c r="SD460"/>
      <c r="SE460"/>
      <c r="SF460"/>
      <c r="SG460"/>
      <c r="SH460"/>
      <c r="SI460"/>
      <c r="SJ460"/>
      <c r="SK460"/>
      <c r="SL460"/>
      <c r="SM460"/>
      <c r="SN460"/>
      <c r="SO460"/>
      <c r="SP460"/>
      <c r="SQ460"/>
      <c r="SR460"/>
      <c r="SS460"/>
      <c r="ST460"/>
      <c r="SU460"/>
      <c r="SV460"/>
      <c r="SW460"/>
      <c r="SX460"/>
      <c r="SY460"/>
      <c r="SZ460"/>
      <c r="TA460"/>
      <c r="TB460"/>
      <c r="TC460"/>
      <c r="TD460"/>
      <c r="TE460"/>
      <c r="TF460"/>
      <c r="TG460"/>
      <c r="TH460"/>
      <c r="TI460"/>
      <c r="TJ460"/>
      <c r="TK460"/>
      <c r="TL460"/>
      <c r="TM460"/>
      <c r="TN460"/>
      <c r="TO460"/>
      <c r="TP460"/>
      <c r="TQ460"/>
      <c r="TR460"/>
      <c r="TS460"/>
      <c r="TT460"/>
      <c r="TU460"/>
      <c r="TV460"/>
      <c r="TW460"/>
      <c r="TX460"/>
      <c r="TY460"/>
      <c r="TZ460"/>
      <c r="UA460"/>
      <c r="UB460"/>
      <c r="UC460"/>
      <c r="UD460"/>
      <c r="UE460"/>
      <c r="UF460"/>
      <c r="UG460"/>
      <c r="UH460"/>
      <c r="UI460"/>
      <c r="UJ460"/>
      <c r="UK460"/>
      <c r="UL460"/>
      <c r="UM460"/>
      <c r="UN460"/>
      <c r="UO460"/>
      <c r="UP460"/>
      <c r="UQ460"/>
    </row>
    <row r="461" spans="1:563" s="9" customFormat="1" x14ac:dyDescent="0.25">
      <c r="A461" s="38">
        <v>455</v>
      </c>
      <c r="B461" s="19" t="s">
        <v>687</v>
      </c>
      <c r="C461" s="19" t="s">
        <v>860</v>
      </c>
      <c r="D461" s="19" t="s">
        <v>237</v>
      </c>
      <c r="E461" s="19" t="s">
        <v>135</v>
      </c>
      <c r="F461" s="20" t="s">
        <v>868</v>
      </c>
      <c r="G461" s="21">
        <v>70000</v>
      </c>
      <c r="H461" s="21">
        <v>5368.48</v>
      </c>
      <c r="I461" s="22">
        <v>25</v>
      </c>
      <c r="J461" s="49">
        <v>2009</v>
      </c>
      <c r="K461" s="43">
        <f t="shared" si="81"/>
        <v>4970</v>
      </c>
      <c r="L461" s="32">
        <f t="shared" si="85"/>
        <v>770.00000000000011</v>
      </c>
      <c r="M461" s="48">
        <v>2128</v>
      </c>
      <c r="N461" s="22">
        <f t="shared" si="82"/>
        <v>4963</v>
      </c>
      <c r="O461" s="22"/>
      <c r="P461" s="22">
        <f t="shared" si="83"/>
        <v>4137</v>
      </c>
      <c r="Q461" s="22">
        <f t="shared" si="86"/>
        <v>9530.48</v>
      </c>
      <c r="R461" s="22">
        <f t="shared" si="87"/>
        <v>10703</v>
      </c>
      <c r="S461" s="22">
        <f t="shared" si="84"/>
        <v>60469.520000000004</v>
      </c>
      <c r="T461" s="33" t="s">
        <v>41</v>
      </c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  <c r="MY461"/>
      <c r="MZ461"/>
      <c r="NA461"/>
      <c r="NB461"/>
      <c r="NC461"/>
      <c r="ND461"/>
      <c r="NE461"/>
      <c r="NF461"/>
      <c r="NG461"/>
      <c r="NH461"/>
      <c r="NI461"/>
      <c r="NJ461"/>
      <c r="NK461"/>
      <c r="NL461"/>
      <c r="NM461"/>
      <c r="NN461"/>
      <c r="NO461"/>
      <c r="NP461"/>
      <c r="NQ461"/>
      <c r="NR461"/>
      <c r="NS461"/>
      <c r="NT461"/>
      <c r="NU461"/>
      <c r="NV461"/>
      <c r="NW461"/>
      <c r="NX461"/>
      <c r="NY461"/>
      <c r="NZ461"/>
      <c r="OA461"/>
      <c r="OB461"/>
      <c r="OC461"/>
      <c r="OD461"/>
      <c r="OE461"/>
      <c r="OF461"/>
      <c r="OG461"/>
      <c r="OH461"/>
      <c r="OI461"/>
      <c r="OJ461"/>
      <c r="OK461"/>
      <c r="OL461"/>
      <c r="OM461"/>
      <c r="ON461"/>
      <c r="OO461"/>
      <c r="OP461"/>
      <c r="OQ461"/>
      <c r="OR461"/>
      <c r="OS461"/>
      <c r="OT461"/>
      <c r="OU461"/>
      <c r="OV461"/>
      <c r="OW461"/>
      <c r="OX461"/>
      <c r="OY461"/>
      <c r="OZ461"/>
      <c r="PA461"/>
      <c r="PB461"/>
      <c r="PC461"/>
      <c r="PD461"/>
      <c r="PE461"/>
      <c r="PF461"/>
      <c r="PG461"/>
      <c r="PH461"/>
      <c r="PI461"/>
      <c r="PJ461"/>
      <c r="PK461"/>
      <c r="PL461"/>
      <c r="PM461"/>
      <c r="PN461"/>
      <c r="PO461"/>
      <c r="PP461"/>
      <c r="PQ461"/>
      <c r="PR461"/>
      <c r="PS461"/>
      <c r="PT461"/>
      <c r="PU461"/>
      <c r="PV461"/>
      <c r="PW461"/>
      <c r="PX461"/>
      <c r="PY461"/>
      <c r="PZ461"/>
      <c r="QA461"/>
      <c r="QB461"/>
      <c r="QC461"/>
      <c r="QD461"/>
      <c r="QE461"/>
      <c r="QF461"/>
      <c r="QG461"/>
      <c r="QH461"/>
      <c r="QI461"/>
      <c r="QJ461"/>
      <c r="QK461"/>
      <c r="QL461"/>
      <c r="QM461"/>
      <c r="QN461"/>
      <c r="QO461"/>
      <c r="QP461"/>
      <c r="QQ461"/>
      <c r="QR461"/>
      <c r="QS461"/>
      <c r="QT461"/>
      <c r="QU461"/>
      <c r="QV461"/>
      <c r="QW461"/>
      <c r="QX461"/>
      <c r="QY461"/>
      <c r="QZ461"/>
      <c r="RA461"/>
      <c r="RB461"/>
      <c r="RC461"/>
      <c r="RD461"/>
      <c r="RE461"/>
      <c r="RF461"/>
      <c r="RG461"/>
      <c r="RH461"/>
      <c r="RI461"/>
      <c r="RJ461"/>
      <c r="RK461"/>
      <c r="RL461"/>
      <c r="RM461"/>
      <c r="RN461"/>
      <c r="RO461"/>
      <c r="RP461"/>
      <c r="RQ461"/>
      <c r="RR461"/>
      <c r="RS461"/>
      <c r="RT461"/>
      <c r="RU461"/>
      <c r="RV461"/>
      <c r="RW461"/>
      <c r="RX461"/>
      <c r="RY461"/>
      <c r="RZ461"/>
      <c r="SA461"/>
      <c r="SB461"/>
      <c r="SC461"/>
      <c r="SD461"/>
      <c r="SE461"/>
      <c r="SF461"/>
      <c r="SG461"/>
      <c r="SH461"/>
      <c r="SI461"/>
      <c r="SJ461"/>
      <c r="SK461"/>
      <c r="SL461"/>
      <c r="SM461"/>
      <c r="SN461"/>
      <c r="SO461"/>
      <c r="SP461"/>
      <c r="SQ461"/>
      <c r="SR461"/>
      <c r="SS461"/>
      <c r="ST461"/>
      <c r="SU461"/>
      <c r="SV461"/>
      <c r="SW461"/>
      <c r="SX461"/>
      <c r="SY461"/>
      <c r="SZ461"/>
      <c r="TA461"/>
      <c r="TB461"/>
      <c r="TC461"/>
      <c r="TD461"/>
      <c r="TE461"/>
      <c r="TF461"/>
      <c r="TG461"/>
      <c r="TH461"/>
      <c r="TI461"/>
      <c r="TJ461"/>
      <c r="TK461"/>
      <c r="TL461"/>
      <c r="TM461"/>
      <c r="TN461"/>
      <c r="TO461"/>
      <c r="TP461"/>
      <c r="TQ461"/>
      <c r="TR461"/>
      <c r="TS461"/>
      <c r="TT461"/>
      <c r="TU461"/>
      <c r="TV461"/>
      <c r="TW461"/>
      <c r="TX461"/>
      <c r="TY461"/>
      <c r="TZ461"/>
      <c r="UA461"/>
      <c r="UB461"/>
      <c r="UC461"/>
      <c r="UD461"/>
      <c r="UE461"/>
      <c r="UF461"/>
      <c r="UG461"/>
      <c r="UH461"/>
      <c r="UI461"/>
      <c r="UJ461"/>
      <c r="UK461"/>
      <c r="UL461"/>
      <c r="UM461"/>
      <c r="UN461"/>
      <c r="UO461"/>
      <c r="UP461"/>
      <c r="UQ461"/>
    </row>
    <row r="462" spans="1:563" s="9" customFormat="1" x14ac:dyDescent="0.25">
      <c r="A462" s="38">
        <v>456</v>
      </c>
      <c r="B462" s="19" t="s">
        <v>695</v>
      </c>
      <c r="C462" s="19" t="s">
        <v>859</v>
      </c>
      <c r="D462" s="19" t="s">
        <v>237</v>
      </c>
      <c r="E462" s="19" t="s">
        <v>135</v>
      </c>
      <c r="F462" s="20" t="s">
        <v>868</v>
      </c>
      <c r="G462" s="21">
        <v>70000</v>
      </c>
      <c r="H462" s="21">
        <v>5368.48</v>
      </c>
      <c r="I462" s="22">
        <v>25</v>
      </c>
      <c r="J462" s="49">
        <v>2009</v>
      </c>
      <c r="K462" s="43">
        <f t="shared" si="81"/>
        <v>4970</v>
      </c>
      <c r="L462" s="32">
        <f t="shared" si="85"/>
        <v>770.00000000000011</v>
      </c>
      <c r="M462" s="48">
        <v>2128</v>
      </c>
      <c r="N462" s="22">
        <f t="shared" si="82"/>
        <v>4963</v>
      </c>
      <c r="O462" s="22"/>
      <c r="P462" s="22">
        <f t="shared" si="83"/>
        <v>4137</v>
      </c>
      <c r="Q462" s="22">
        <f t="shared" si="86"/>
        <v>9530.48</v>
      </c>
      <c r="R462" s="22">
        <f t="shared" si="87"/>
        <v>10703</v>
      </c>
      <c r="S462" s="22">
        <f t="shared" si="84"/>
        <v>60469.520000000004</v>
      </c>
      <c r="T462" s="33" t="s">
        <v>41</v>
      </c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  <c r="MY462"/>
      <c r="MZ462"/>
      <c r="NA462"/>
      <c r="NB462"/>
      <c r="NC462"/>
      <c r="ND462"/>
      <c r="NE462"/>
      <c r="NF462"/>
      <c r="NG462"/>
      <c r="NH462"/>
      <c r="NI462"/>
      <c r="NJ462"/>
      <c r="NK462"/>
      <c r="NL462"/>
      <c r="NM462"/>
      <c r="NN462"/>
      <c r="NO462"/>
      <c r="NP462"/>
      <c r="NQ462"/>
      <c r="NR462"/>
      <c r="NS462"/>
      <c r="NT462"/>
      <c r="NU462"/>
      <c r="NV462"/>
      <c r="NW462"/>
      <c r="NX462"/>
      <c r="NY462"/>
      <c r="NZ462"/>
      <c r="OA462"/>
      <c r="OB462"/>
      <c r="OC462"/>
      <c r="OD462"/>
      <c r="OE462"/>
      <c r="OF462"/>
      <c r="OG462"/>
      <c r="OH462"/>
      <c r="OI462"/>
      <c r="OJ462"/>
      <c r="OK462"/>
      <c r="OL462"/>
      <c r="OM462"/>
      <c r="ON462"/>
      <c r="OO462"/>
      <c r="OP462"/>
      <c r="OQ462"/>
      <c r="OR462"/>
      <c r="OS462"/>
      <c r="OT462"/>
      <c r="OU462"/>
      <c r="OV462"/>
      <c r="OW462"/>
      <c r="OX462"/>
      <c r="OY462"/>
      <c r="OZ462"/>
      <c r="PA462"/>
      <c r="PB462"/>
      <c r="PC462"/>
      <c r="PD462"/>
      <c r="PE462"/>
      <c r="PF462"/>
      <c r="PG462"/>
      <c r="PH462"/>
      <c r="PI462"/>
      <c r="PJ462"/>
      <c r="PK462"/>
      <c r="PL462"/>
      <c r="PM462"/>
      <c r="PN462"/>
      <c r="PO462"/>
      <c r="PP462"/>
      <c r="PQ462"/>
      <c r="PR462"/>
      <c r="PS462"/>
      <c r="PT462"/>
      <c r="PU462"/>
      <c r="PV462"/>
      <c r="PW462"/>
      <c r="PX462"/>
      <c r="PY462"/>
      <c r="PZ462"/>
      <c r="QA462"/>
      <c r="QB462"/>
      <c r="QC462"/>
      <c r="QD462"/>
      <c r="QE462"/>
      <c r="QF462"/>
      <c r="QG462"/>
      <c r="QH462"/>
      <c r="QI462"/>
      <c r="QJ462"/>
      <c r="QK462"/>
      <c r="QL462"/>
      <c r="QM462"/>
      <c r="QN462"/>
      <c r="QO462"/>
      <c r="QP462"/>
      <c r="QQ462"/>
      <c r="QR462"/>
      <c r="QS462"/>
      <c r="QT462"/>
      <c r="QU462"/>
      <c r="QV462"/>
      <c r="QW462"/>
      <c r="QX462"/>
      <c r="QY462"/>
      <c r="QZ462"/>
      <c r="RA462"/>
      <c r="RB462"/>
      <c r="RC462"/>
      <c r="RD462"/>
      <c r="RE462"/>
      <c r="RF462"/>
      <c r="RG462"/>
      <c r="RH462"/>
      <c r="RI462"/>
      <c r="RJ462"/>
      <c r="RK462"/>
      <c r="RL462"/>
      <c r="RM462"/>
      <c r="RN462"/>
      <c r="RO462"/>
      <c r="RP462"/>
      <c r="RQ462"/>
      <c r="RR462"/>
      <c r="RS462"/>
      <c r="RT462"/>
      <c r="RU462"/>
      <c r="RV462"/>
      <c r="RW462"/>
      <c r="RX462"/>
      <c r="RY462"/>
      <c r="RZ462"/>
      <c r="SA462"/>
      <c r="SB462"/>
      <c r="SC462"/>
      <c r="SD462"/>
      <c r="SE462"/>
      <c r="SF462"/>
      <c r="SG462"/>
      <c r="SH462"/>
      <c r="SI462"/>
      <c r="SJ462"/>
      <c r="SK462"/>
      <c r="SL462"/>
      <c r="SM462"/>
      <c r="SN462"/>
      <c r="SO462"/>
      <c r="SP462"/>
      <c r="SQ462"/>
      <c r="SR462"/>
      <c r="SS462"/>
      <c r="ST462"/>
      <c r="SU462"/>
      <c r="SV462"/>
      <c r="SW462"/>
      <c r="SX462"/>
      <c r="SY462"/>
      <c r="SZ462"/>
      <c r="TA462"/>
      <c r="TB462"/>
      <c r="TC462"/>
      <c r="TD462"/>
      <c r="TE462"/>
      <c r="TF462"/>
      <c r="TG462"/>
      <c r="TH462"/>
      <c r="TI462"/>
      <c r="TJ462"/>
      <c r="TK462"/>
      <c r="TL462"/>
      <c r="TM462"/>
      <c r="TN462"/>
      <c r="TO462"/>
      <c r="TP462"/>
      <c r="TQ462"/>
      <c r="TR462"/>
      <c r="TS462"/>
      <c r="TT462"/>
      <c r="TU462"/>
      <c r="TV462"/>
      <c r="TW462"/>
      <c r="TX462"/>
      <c r="TY462"/>
      <c r="TZ462"/>
      <c r="UA462"/>
      <c r="UB462"/>
      <c r="UC462"/>
      <c r="UD462"/>
      <c r="UE462"/>
      <c r="UF462"/>
      <c r="UG462"/>
      <c r="UH462"/>
      <c r="UI462"/>
      <c r="UJ462"/>
      <c r="UK462"/>
      <c r="UL462"/>
      <c r="UM462"/>
      <c r="UN462"/>
      <c r="UO462"/>
      <c r="UP462"/>
      <c r="UQ462"/>
    </row>
    <row r="463" spans="1:563" s="9" customFormat="1" x14ac:dyDescent="0.25">
      <c r="A463" s="38">
        <v>457</v>
      </c>
      <c r="B463" s="19" t="s">
        <v>705</v>
      </c>
      <c r="C463" s="19" t="s">
        <v>860</v>
      </c>
      <c r="D463" s="19" t="s">
        <v>237</v>
      </c>
      <c r="E463" s="19" t="s">
        <v>135</v>
      </c>
      <c r="F463" s="20" t="s">
        <v>868</v>
      </c>
      <c r="G463" s="21">
        <v>70000</v>
      </c>
      <c r="H463" s="21">
        <v>5368.48</v>
      </c>
      <c r="I463" s="22">
        <v>25</v>
      </c>
      <c r="J463" s="49">
        <v>2009</v>
      </c>
      <c r="K463" s="43">
        <f t="shared" si="81"/>
        <v>4970</v>
      </c>
      <c r="L463" s="32">
        <f t="shared" si="85"/>
        <v>770.00000000000011</v>
      </c>
      <c r="M463" s="48">
        <v>2128</v>
      </c>
      <c r="N463" s="22">
        <f t="shared" si="82"/>
        <v>4963</v>
      </c>
      <c r="O463" s="22"/>
      <c r="P463" s="22">
        <f t="shared" si="83"/>
        <v>4137</v>
      </c>
      <c r="Q463" s="22">
        <f t="shared" si="86"/>
        <v>9530.48</v>
      </c>
      <c r="R463" s="22">
        <f t="shared" si="87"/>
        <v>10703</v>
      </c>
      <c r="S463" s="22">
        <f t="shared" si="84"/>
        <v>60469.520000000004</v>
      </c>
      <c r="T463" s="33" t="s">
        <v>41</v>
      </c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  <c r="JD463"/>
      <c r="JE463"/>
      <c r="JF463"/>
      <c r="JG463"/>
      <c r="JH463"/>
      <c r="JI463"/>
      <c r="JJ463"/>
      <c r="JK463"/>
      <c r="JL463"/>
      <c r="JM463"/>
      <c r="JN463"/>
      <c r="JO463"/>
      <c r="JP463"/>
      <c r="JQ463"/>
      <c r="JR463"/>
      <c r="JS463"/>
      <c r="JT463"/>
      <c r="JU463"/>
      <c r="JV463"/>
      <c r="JW463"/>
      <c r="JX463"/>
      <c r="JY463"/>
      <c r="JZ463"/>
      <c r="KA463"/>
      <c r="KB463"/>
      <c r="KC463"/>
      <c r="KD463"/>
      <c r="KE463"/>
      <c r="KF463"/>
      <c r="KG463"/>
      <c r="KH463"/>
      <c r="KI463"/>
      <c r="KJ463"/>
      <c r="KK463"/>
      <c r="KL463"/>
      <c r="KM463"/>
      <c r="KN463"/>
      <c r="KO463"/>
      <c r="KP463"/>
      <c r="KQ463"/>
      <c r="KR463"/>
      <c r="KS463"/>
      <c r="KT463"/>
      <c r="KU463"/>
      <c r="KV463"/>
      <c r="KW463"/>
      <c r="KX463"/>
      <c r="KY463"/>
      <c r="KZ463"/>
      <c r="LA463"/>
      <c r="LB463"/>
      <c r="LC463"/>
      <c r="LD463"/>
      <c r="LE463"/>
      <c r="LF463"/>
      <c r="LG463"/>
      <c r="LH463"/>
      <c r="LI463"/>
      <c r="LJ463"/>
      <c r="LK463"/>
      <c r="LL463"/>
      <c r="LM463"/>
      <c r="LN463"/>
      <c r="LO463"/>
      <c r="LP463"/>
      <c r="LQ463"/>
      <c r="LR463"/>
      <c r="LS463"/>
      <c r="LT463"/>
      <c r="LU463"/>
      <c r="LV463"/>
      <c r="LW463"/>
      <c r="LX463"/>
      <c r="LY463"/>
      <c r="LZ463"/>
      <c r="MA463"/>
      <c r="MB463"/>
      <c r="MC463"/>
      <c r="MD463"/>
      <c r="ME463"/>
      <c r="MF463"/>
      <c r="MG463"/>
      <c r="MH463"/>
      <c r="MI463"/>
      <c r="MJ463"/>
      <c r="MK463"/>
      <c r="ML463"/>
      <c r="MM463"/>
      <c r="MN463"/>
      <c r="MO463"/>
      <c r="MP463"/>
      <c r="MQ463"/>
      <c r="MR463"/>
      <c r="MS463"/>
      <c r="MT463"/>
      <c r="MU463"/>
      <c r="MV463"/>
      <c r="MW463"/>
      <c r="MX463"/>
      <c r="MY463"/>
      <c r="MZ463"/>
      <c r="NA463"/>
      <c r="NB463"/>
      <c r="NC463"/>
      <c r="ND463"/>
      <c r="NE463"/>
      <c r="NF463"/>
      <c r="NG463"/>
      <c r="NH463"/>
      <c r="NI463"/>
      <c r="NJ463"/>
      <c r="NK463"/>
      <c r="NL463"/>
      <c r="NM463"/>
      <c r="NN463"/>
      <c r="NO463"/>
      <c r="NP463"/>
      <c r="NQ463"/>
      <c r="NR463"/>
      <c r="NS463"/>
      <c r="NT463"/>
      <c r="NU463"/>
      <c r="NV463"/>
      <c r="NW463"/>
      <c r="NX463"/>
      <c r="NY463"/>
      <c r="NZ463"/>
      <c r="OA463"/>
      <c r="OB463"/>
      <c r="OC463"/>
      <c r="OD463"/>
      <c r="OE463"/>
      <c r="OF463"/>
      <c r="OG463"/>
      <c r="OH463"/>
      <c r="OI463"/>
      <c r="OJ463"/>
      <c r="OK463"/>
      <c r="OL463"/>
      <c r="OM463"/>
      <c r="ON463"/>
      <c r="OO463"/>
      <c r="OP463"/>
      <c r="OQ463"/>
      <c r="OR463"/>
      <c r="OS463"/>
      <c r="OT463"/>
      <c r="OU463"/>
      <c r="OV463"/>
      <c r="OW463"/>
      <c r="OX463"/>
      <c r="OY463"/>
      <c r="OZ463"/>
      <c r="PA463"/>
      <c r="PB463"/>
      <c r="PC463"/>
      <c r="PD463"/>
      <c r="PE463"/>
      <c r="PF463"/>
      <c r="PG463"/>
      <c r="PH463"/>
      <c r="PI463"/>
      <c r="PJ463"/>
      <c r="PK463"/>
      <c r="PL463"/>
      <c r="PM463"/>
      <c r="PN463"/>
      <c r="PO463"/>
      <c r="PP463"/>
      <c r="PQ463"/>
      <c r="PR463"/>
      <c r="PS463"/>
      <c r="PT463"/>
      <c r="PU463"/>
      <c r="PV463"/>
      <c r="PW463"/>
      <c r="PX463"/>
      <c r="PY463"/>
      <c r="PZ463"/>
      <c r="QA463"/>
      <c r="QB463"/>
      <c r="QC463"/>
      <c r="QD463"/>
      <c r="QE463"/>
      <c r="QF463"/>
      <c r="QG463"/>
      <c r="QH463"/>
      <c r="QI463"/>
      <c r="QJ463"/>
      <c r="QK463"/>
      <c r="QL463"/>
      <c r="QM463"/>
      <c r="QN463"/>
      <c r="QO463"/>
      <c r="QP463"/>
      <c r="QQ463"/>
      <c r="QR463"/>
      <c r="QS463"/>
      <c r="QT463"/>
      <c r="QU463"/>
      <c r="QV463"/>
      <c r="QW463"/>
      <c r="QX463"/>
      <c r="QY463"/>
      <c r="QZ463"/>
      <c r="RA463"/>
      <c r="RB463"/>
      <c r="RC463"/>
      <c r="RD463"/>
      <c r="RE463"/>
      <c r="RF463"/>
      <c r="RG463"/>
      <c r="RH463"/>
      <c r="RI463"/>
      <c r="RJ463"/>
      <c r="RK463"/>
      <c r="RL463"/>
      <c r="RM463"/>
      <c r="RN463"/>
      <c r="RO463"/>
      <c r="RP463"/>
      <c r="RQ463"/>
      <c r="RR463"/>
      <c r="RS463"/>
      <c r="RT463"/>
      <c r="RU463"/>
      <c r="RV463"/>
      <c r="RW463"/>
      <c r="RX463"/>
      <c r="RY463"/>
      <c r="RZ463"/>
      <c r="SA463"/>
      <c r="SB463"/>
      <c r="SC463"/>
      <c r="SD463"/>
      <c r="SE463"/>
      <c r="SF463"/>
      <c r="SG463"/>
      <c r="SH463"/>
      <c r="SI463"/>
      <c r="SJ463"/>
      <c r="SK463"/>
      <c r="SL463"/>
      <c r="SM463"/>
      <c r="SN463"/>
      <c r="SO463"/>
      <c r="SP463"/>
      <c r="SQ463"/>
      <c r="SR463"/>
      <c r="SS463"/>
      <c r="ST463"/>
      <c r="SU463"/>
      <c r="SV463"/>
      <c r="SW463"/>
      <c r="SX463"/>
      <c r="SY463"/>
      <c r="SZ463"/>
      <c r="TA463"/>
      <c r="TB463"/>
      <c r="TC463"/>
      <c r="TD463"/>
      <c r="TE463"/>
      <c r="TF463"/>
      <c r="TG463"/>
      <c r="TH463"/>
      <c r="TI463"/>
      <c r="TJ463"/>
      <c r="TK463"/>
      <c r="TL463"/>
      <c r="TM463"/>
      <c r="TN463"/>
      <c r="TO463"/>
      <c r="TP463"/>
      <c r="TQ463"/>
      <c r="TR463"/>
      <c r="TS463"/>
      <c r="TT463"/>
      <c r="TU463"/>
      <c r="TV463"/>
      <c r="TW463"/>
      <c r="TX463"/>
      <c r="TY463"/>
      <c r="TZ463"/>
      <c r="UA463"/>
      <c r="UB463"/>
      <c r="UC463"/>
      <c r="UD463"/>
      <c r="UE463"/>
      <c r="UF463"/>
      <c r="UG463"/>
      <c r="UH463"/>
      <c r="UI463"/>
      <c r="UJ463"/>
      <c r="UK463"/>
      <c r="UL463"/>
      <c r="UM463"/>
      <c r="UN463"/>
      <c r="UO463"/>
      <c r="UP463"/>
      <c r="UQ463"/>
    </row>
    <row r="464" spans="1:563" s="9" customFormat="1" x14ac:dyDescent="0.25">
      <c r="A464" s="38">
        <v>458</v>
      </c>
      <c r="B464" s="19" t="s">
        <v>699</v>
      </c>
      <c r="C464" s="19" t="s">
        <v>859</v>
      </c>
      <c r="D464" s="19" t="s">
        <v>237</v>
      </c>
      <c r="E464" s="19" t="s">
        <v>88</v>
      </c>
      <c r="F464" s="20" t="s">
        <v>868</v>
      </c>
      <c r="G464" s="21">
        <v>50000</v>
      </c>
      <c r="H464" s="42">
        <v>1854</v>
      </c>
      <c r="I464" s="22">
        <v>25</v>
      </c>
      <c r="J464" s="49">
        <v>1435</v>
      </c>
      <c r="K464" s="43">
        <f t="shared" si="81"/>
        <v>3549.9999999999995</v>
      </c>
      <c r="L464" s="32">
        <f t="shared" si="85"/>
        <v>550</v>
      </c>
      <c r="M464" s="48">
        <v>1520</v>
      </c>
      <c r="N464" s="22">
        <f t="shared" si="82"/>
        <v>3545.0000000000005</v>
      </c>
      <c r="O464" s="22"/>
      <c r="P464" s="22">
        <f t="shared" si="83"/>
        <v>2955</v>
      </c>
      <c r="Q464" s="22">
        <f t="shared" si="86"/>
        <v>4834</v>
      </c>
      <c r="R464" s="22">
        <f t="shared" si="87"/>
        <v>7645</v>
      </c>
      <c r="S464" s="22">
        <f t="shared" si="84"/>
        <v>45166</v>
      </c>
      <c r="T464" s="33" t="s">
        <v>41</v>
      </c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  <c r="MY464"/>
      <c r="MZ464"/>
      <c r="NA464"/>
      <c r="NB464"/>
      <c r="NC464"/>
      <c r="ND464"/>
      <c r="NE464"/>
      <c r="NF464"/>
      <c r="NG464"/>
      <c r="NH464"/>
      <c r="NI464"/>
      <c r="NJ464"/>
      <c r="NK464"/>
      <c r="NL464"/>
      <c r="NM464"/>
      <c r="NN464"/>
      <c r="NO464"/>
      <c r="NP464"/>
      <c r="NQ464"/>
      <c r="NR464"/>
      <c r="NS464"/>
      <c r="NT464"/>
      <c r="NU464"/>
      <c r="NV464"/>
      <c r="NW464"/>
      <c r="NX464"/>
      <c r="NY464"/>
      <c r="NZ464"/>
      <c r="OA464"/>
      <c r="OB464"/>
      <c r="OC464"/>
      <c r="OD464"/>
      <c r="OE464"/>
      <c r="OF464"/>
      <c r="OG464"/>
      <c r="OH464"/>
      <c r="OI464"/>
      <c r="OJ464"/>
      <c r="OK464"/>
      <c r="OL464"/>
      <c r="OM464"/>
      <c r="ON464"/>
      <c r="OO464"/>
      <c r="OP464"/>
      <c r="OQ464"/>
      <c r="OR464"/>
      <c r="OS464"/>
      <c r="OT464"/>
      <c r="OU464"/>
      <c r="OV464"/>
      <c r="OW464"/>
      <c r="OX464"/>
      <c r="OY464"/>
      <c r="OZ464"/>
      <c r="PA464"/>
      <c r="PB464"/>
      <c r="PC464"/>
      <c r="PD464"/>
      <c r="PE464"/>
      <c r="PF464"/>
      <c r="PG464"/>
      <c r="PH464"/>
      <c r="PI464"/>
      <c r="PJ464"/>
      <c r="PK464"/>
      <c r="PL464"/>
      <c r="PM464"/>
      <c r="PN464"/>
      <c r="PO464"/>
      <c r="PP464"/>
      <c r="PQ464"/>
      <c r="PR464"/>
      <c r="PS464"/>
      <c r="PT464"/>
      <c r="PU464"/>
      <c r="PV464"/>
      <c r="PW464"/>
      <c r="PX464"/>
      <c r="PY464"/>
      <c r="PZ464"/>
      <c r="QA464"/>
      <c r="QB464"/>
      <c r="QC464"/>
      <c r="QD464"/>
      <c r="QE464"/>
      <c r="QF464"/>
      <c r="QG464"/>
      <c r="QH464"/>
      <c r="QI464"/>
      <c r="QJ464"/>
      <c r="QK464"/>
      <c r="QL464"/>
      <c r="QM464"/>
      <c r="QN464"/>
      <c r="QO464"/>
      <c r="QP464"/>
      <c r="QQ464"/>
      <c r="QR464"/>
      <c r="QS464"/>
      <c r="QT464"/>
      <c r="QU464"/>
      <c r="QV464"/>
      <c r="QW464"/>
      <c r="QX464"/>
      <c r="QY464"/>
      <c r="QZ464"/>
      <c r="RA464"/>
      <c r="RB464"/>
      <c r="RC464"/>
      <c r="RD464"/>
      <c r="RE464"/>
      <c r="RF464"/>
      <c r="RG464"/>
      <c r="RH464"/>
      <c r="RI464"/>
      <c r="RJ464"/>
      <c r="RK464"/>
      <c r="RL464"/>
      <c r="RM464"/>
      <c r="RN464"/>
      <c r="RO464"/>
      <c r="RP464"/>
      <c r="RQ464"/>
      <c r="RR464"/>
      <c r="RS464"/>
      <c r="RT464"/>
      <c r="RU464"/>
      <c r="RV464"/>
      <c r="RW464"/>
      <c r="RX464"/>
      <c r="RY464"/>
      <c r="RZ464"/>
      <c r="SA464"/>
      <c r="SB464"/>
      <c r="SC464"/>
      <c r="SD464"/>
      <c r="SE464"/>
      <c r="SF464"/>
      <c r="SG464"/>
      <c r="SH464"/>
      <c r="SI464"/>
      <c r="SJ464"/>
      <c r="SK464"/>
      <c r="SL464"/>
      <c r="SM464"/>
      <c r="SN464"/>
      <c r="SO464"/>
      <c r="SP464"/>
      <c r="SQ464"/>
      <c r="SR464"/>
      <c r="SS464"/>
      <c r="ST464"/>
      <c r="SU464"/>
      <c r="SV464"/>
      <c r="SW464"/>
      <c r="SX464"/>
      <c r="SY464"/>
      <c r="SZ464"/>
      <c r="TA464"/>
      <c r="TB464"/>
      <c r="TC464"/>
      <c r="TD464"/>
      <c r="TE464"/>
      <c r="TF464"/>
      <c r="TG464"/>
      <c r="TH464"/>
      <c r="TI464"/>
      <c r="TJ464"/>
      <c r="TK464"/>
      <c r="TL464"/>
      <c r="TM464"/>
      <c r="TN464"/>
      <c r="TO464"/>
      <c r="TP464"/>
      <c r="TQ464"/>
      <c r="TR464"/>
      <c r="TS464"/>
      <c r="TT464"/>
      <c r="TU464"/>
      <c r="TV464"/>
      <c r="TW464"/>
      <c r="TX464"/>
      <c r="TY464"/>
      <c r="TZ464"/>
      <c r="UA464"/>
      <c r="UB464"/>
      <c r="UC464"/>
      <c r="UD464"/>
      <c r="UE464"/>
      <c r="UF464"/>
      <c r="UG464"/>
      <c r="UH464"/>
      <c r="UI464"/>
      <c r="UJ464"/>
      <c r="UK464"/>
      <c r="UL464"/>
      <c r="UM464"/>
      <c r="UN464"/>
      <c r="UO464"/>
      <c r="UP464"/>
      <c r="UQ464"/>
    </row>
    <row r="465" spans="1:563" s="9" customFormat="1" x14ac:dyDescent="0.25">
      <c r="A465" s="38">
        <v>459</v>
      </c>
      <c r="B465" s="19" t="s">
        <v>698</v>
      </c>
      <c r="C465" s="19" t="s">
        <v>859</v>
      </c>
      <c r="D465" s="19" t="s">
        <v>237</v>
      </c>
      <c r="E465" s="19" t="s">
        <v>155</v>
      </c>
      <c r="F465" s="20" t="s">
        <v>868</v>
      </c>
      <c r="G465" s="21">
        <v>45000</v>
      </c>
      <c r="H465" s="42">
        <v>1148.33</v>
      </c>
      <c r="I465" s="22">
        <v>25</v>
      </c>
      <c r="J465" s="49">
        <v>1291.5</v>
      </c>
      <c r="K465" s="43">
        <f t="shared" si="81"/>
        <v>3194.9999999999995</v>
      </c>
      <c r="L465" s="32">
        <f t="shared" si="85"/>
        <v>495.00000000000006</v>
      </c>
      <c r="M465" s="48">
        <v>1368</v>
      </c>
      <c r="N465" s="22">
        <f t="shared" si="82"/>
        <v>3190.5</v>
      </c>
      <c r="O465" s="22"/>
      <c r="P465" s="22">
        <f t="shared" si="83"/>
        <v>2659.5</v>
      </c>
      <c r="Q465" s="22">
        <f t="shared" si="86"/>
        <v>3832.83</v>
      </c>
      <c r="R465" s="22">
        <f t="shared" si="87"/>
        <v>6880.5</v>
      </c>
      <c r="S465" s="22">
        <f t="shared" si="84"/>
        <v>41167.17</v>
      </c>
      <c r="T465" s="33" t="s">
        <v>41</v>
      </c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  <c r="MY465"/>
      <c r="MZ465"/>
      <c r="NA465"/>
      <c r="NB465"/>
      <c r="NC465"/>
      <c r="ND465"/>
      <c r="NE465"/>
      <c r="NF465"/>
      <c r="NG465"/>
      <c r="NH465"/>
      <c r="NI465"/>
      <c r="NJ465"/>
      <c r="NK465"/>
      <c r="NL465"/>
      <c r="NM465"/>
      <c r="NN465"/>
      <c r="NO465"/>
      <c r="NP465"/>
      <c r="NQ465"/>
      <c r="NR465"/>
      <c r="NS465"/>
      <c r="NT465"/>
      <c r="NU465"/>
      <c r="NV465"/>
      <c r="NW465"/>
      <c r="NX465"/>
      <c r="NY465"/>
      <c r="NZ465"/>
      <c r="OA465"/>
      <c r="OB465"/>
      <c r="OC465"/>
      <c r="OD465"/>
      <c r="OE465"/>
      <c r="OF465"/>
      <c r="OG465"/>
      <c r="OH465"/>
      <c r="OI465"/>
      <c r="OJ465"/>
      <c r="OK465"/>
      <c r="OL465"/>
      <c r="OM465"/>
      <c r="ON465"/>
      <c r="OO465"/>
      <c r="OP465"/>
      <c r="OQ465"/>
      <c r="OR465"/>
      <c r="OS465"/>
      <c r="OT465"/>
      <c r="OU465"/>
      <c r="OV465"/>
      <c r="OW465"/>
      <c r="OX465"/>
      <c r="OY465"/>
      <c r="OZ465"/>
      <c r="PA465"/>
      <c r="PB465"/>
      <c r="PC465"/>
      <c r="PD465"/>
      <c r="PE465"/>
      <c r="PF465"/>
      <c r="PG465"/>
      <c r="PH465"/>
      <c r="PI465"/>
      <c r="PJ465"/>
      <c r="PK465"/>
      <c r="PL465"/>
      <c r="PM465"/>
      <c r="PN465"/>
      <c r="PO465"/>
      <c r="PP465"/>
      <c r="PQ465"/>
      <c r="PR465"/>
      <c r="PS465"/>
      <c r="PT465"/>
      <c r="PU465"/>
      <c r="PV465"/>
      <c r="PW465"/>
      <c r="PX465"/>
      <c r="PY465"/>
      <c r="PZ465"/>
      <c r="QA465"/>
      <c r="QB465"/>
      <c r="QC465"/>
      <c r="QD465"/>
      <c r="QE465"/>
      <c r="QF465"/>
      <c r="QG465"/>
      <c r="QH465"/>
      <c r="QI465"/>
      <c r="QJ465"/>
      <c r="QK465"/>
      <c r="QL465"/>
      <c r="QM465"/>
      <c r="QN465"/>
      <c r="QO465"/>
      <c r="QP465"/>
      <c r="QQ465"/>
      <c r="QR465"/>
      <c r="QS465"/>
      <c r="QT465"/>
      <c r="QU465"/>
      <c r="QV465"/>
      <c r="QW465"/>
      <c r="QX465"/>
      <c r="QY465"/>
      <c r="QZ465"/>
      <c r="RA465"/>
      <c r="RB465"/>
      <c r="RC465"/>
      <c r="RD465"/>
      <c r="RE465"/>
      <c r="RF465"/>
      <c r="RG465"/>
      <c r="RH465"/>
      <c r="RI465"/>
      <c r="RJ465"/>
      <c r="RK465"/>
      <c r="RL465"/>
      <c r="RM465"/>
      <c r="RN465"/>
      <c r="RO465"/>
      <c r="RP465"/>
      <c r="RQ465"/>
      <c r="RR465"/>
      <c r="RS465"/>
      <c r="RT465"/>
      <c r="RU465"/>
      <c r="RV465"/>
      <c r="RW465"/>
      <c r="RX465"/>
      <c r="RY465"/>
      <c r="RZ465"/>
      <c r="SA465"/>
      <c r="SB465"/>
      <c r="SC465"/>
      <c r="SD465"/>
      <c r="SE465"/>
      <c r="SF465"/>
      <c r="SG465"/>
      <c r="SH465"/>
      <c r="SI465"/>
      <c r="SJ465"/>
      <c r="SK465"/>
      <c r="SL465"/>
      <c r="SM465"/>
      <c r="SN465"/>
      <c r="SO465"/>
      <c r="SP465"/>
      <c r="SQ465"/>
      <c r="SR465"/>
      <c r="SS465"/>
      <c r="ST465"/>
      <c r="SU465"/>
      <c r="SV465"/>
      <c r="SW465"/>
      <c r="SX465"/>
      <c r="SY465"/>
      <c r="SZ465"/>
      <c r="TA465"/>
      <c r="TB465"/>
      <c r="TC465"/>
      <c r="TD465"/>
      <c r="TE465"/>
      <c r="TF465"/>
      <c r="TG465"/>
      <c r="TH465"/>
      <c r="TI465"/>
      <c r="TJ465"/>
      <c r="TK465"/>
      <c r="TL465"/>
      <c r="TM465"/>
      <c r="TN465"/>
      <c r="TO465"/>
      <c r="TP465"/>
      <c r="TQ465"/>
      <c r="TR465"/>
      <c r="TS465"/>
      <c r="TT465"/>
      <c r="TU465"/>
      <c r="TV465"/>
      <c r="TW465"/>
      <c r="TX465"/>
      <c r="TY465"/>
      <c r="TZ465"/>
      <c r="UA465"/>
      <c r="UB465"/>
      <c r="UC465"/>
      <c r="UD465"/>
      <c r="UE465"/>
      <c r="UF465"/>
      <c r="UG465"/>
      <c r="UH465"/>
      <c r="UI465"/>
      <c r="UJ465"/>
      <c r="UK465"/>
      <c r="UL465"/>
      <c r="UM465"/>
      <c r="UN465"/>
      <c r="UO465"/>
      <c r="UP465"/>
      <c r="UQ465"/>
    </row>
    <row r="466" spans="1:563" s="9" customFormat="1" x14ac:dyDescent="0.25">
      <c r="A466" s="38">
        <v>460</v>
      </c>
      <c r="B466" s="19" t="s">
        <v>700</v>
      </c>
      <c r="C466" s="19" t="s">
        <v>860</v>
      </c>
      <c r="D466" s="19" t="s">
        <v>237</v>
      </c>
      <c r="E466" s="19" t="s">
        <v>155</v>
      </c>
      <c r="F466" s="20" t="s">
        <v>868</v>
      </c>
      <c r="G466" s="21">
        <v>45000</v>
      </c>
      <c r="H466" s="42">
        <v>1148.33</v>
      </c>
      <c r="I466" s="22">
        <v>25</v>
      </c>
      <c r="J466" s="49">
        <v>1291.5</v>
      </c>
      <c r="K466" s="43">
        <f t="shared" si="81"/>
        <v>3194.9999999999995</v>
      </c>
      <c r="L466" s="32">
        <f t="shared" si="85"/>
        <v>495.00000000000006</v>
      </c>
      <c r="M466" s="48">
        <v>1368</v>
      </c>
      <c r="N466" s="22">
        <f t="shared" si="82"/>
        <v>3190.5</v>
      </c>
      <c r="O466" s="22"/>
      <c r="P466" s="22">
        <f t="shared" si="83"/>
        <v>2659.5</v>
      </c>
      <c r="Q466" s="22">
        <f t="shared" si="86"/>
        <v>3832.83</v>
      </c>
      <c r="R466" s="22">
        <f t="shared" si="87"/>
        <v>6880.5</v>
      </c>
      <c r="S466" s="22">
        <f t="shared" si="84"/>
        <v>41167.17</v>
      </c>
      <c r="T466" s="33" t="s">
        <v>41</v>
      </c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  <c r="MY466"/>
      <c r="MZ466"/>
      <c r="NA466"/>
      <c r="NB466"/>
      <c r="NC466"/>
      <c r="ND466"/>
      <c r="NE466"/>
      <c r="NF466"/>
      <c r="NG466"/>
      <c r="NH466"/>
      <c r="NI466"/>
      <c r="NJ466"/>
      <c r="NK466"/>
      <c r="NL466"/>
      <c r="NM466"/>
      <c r="NN466"/>
      <c r="NO466"/>
      <c r="NP466"/>
      <c r="NQ466"/>
      <c r="NR466"/>
      <c r="NS466"/>
      <c r="NT466"/>
      <c r="NU466"/>
      <c r="NV466"/>
      <c r="NW466"/>
      <c r="NX466"/>
      <c r="NY466"/>
      <c r="NZ466"/>
      <c r="OA466"/>
      <c r="OB466"/>
      <c r="OC466"/>
      <c r="OD466"/>
      <c r="OE466"/>
      <c r="OF466"/>
      <c r="OG466"/>
      <c r="OH466"/>
      <c r="OI466"/>
      <c r="OJ466"/>
      <c r="OK466"/>
      <c r="OL466"/>
      <c r="OM466"/>
      <c r="ON466"/>
      <c r="OO466"/>
      <c r="OP466"/>
      <c r="OQ466"/>
      <c r="OR466"/>
      <c r="OS466"/>
      <c r="OT466"/>
      <c r="OU466"/>
      <c r="OV466"/>
      <c r="OW466"/>
      <c r="OX466"/>
      <c r="OY466"/>
      <c r="OZ466"/>
      <c r="PA466"/>
      <c r="PB466"/>
      <c r="PC466"/>
      <c r="PD466"/>
      <c r="PE466"/>
      <c r="PF466"/>
      <c r="PG466"/>
      <c r="PH466"/>
      <c r="PI466"/>
      <c r="PJ466"/>
      <c r="PK466"/>
      <c r="PL466"/>
      <c r="PM466"/>
      <c r="PN466"/>
      <c r="PO466"/>
      <c r="PP466"/>
      <c r="PQ466"/>
      <c r="PR466"/>
      <c r="PS466"/>
      <c r="PT466"/>
      <c r="PU466"/>
      <c r="PV466"/>
      <c r="PW466"/>
      <c r="PX466"/>
      <c r="PY466"/>
      <c r="PZ466"/>
      <c r="QA466"/>
      <c r="QB466"/>
      <c r="QC466"/>
      <c r="QD466"/>
      <c r="QE466"/>
      <c r="QF466"/>
      <c r="QG466"/>
      <c r="QH466"/>
      <c r="QI466"/>
      <c r="QJ466"/>
      <c r="QK466"/>
      <c r="QL466"/>
      <c r="QM466"/>
      <c r="QN466"/>
      <c r="QO466"/>
      <c r="QP466"/>
      <c r="QQ466"/>
      <c r="QR466"/>
      <c r="QS466"/>
      <c r="QT466"/>
      <c r="QU466"/>
      <c r="QV466"/>
      <c r="QW466"/>
      <c r="QX466"/>
      <c r="QY466"/>
      <c r="QZ466"/>
      <c r="RA466"/>
      <c r="RB466"/>
      <c r="RC466"/>
      <c r="RD466"/>
      <c r="RE466"/>
      <c r="RF466"/>
      <c r="RG466"/>
      <c r="RH466"/>
      <c r="RI466"/>
      <c r="RJ466"/>
      <c r="RK466"/>
      <c r="RL466"/>
      <c r="RM466"/>
      <c r="RN466"/>
      <c r="RO466"/>
      <c r="RP466"/>
      <c r="RQ466"/>
      <c r="RR466"/>
      <c r="RS466"/>
      <c r="RT466"/>
      <c r="RU466"/>
      <c r="RV466"/>
      <c r="RW466"/>
      <c r="RX466"/>
      <c r="RY466"/>
      <c r="RZ466"/>
      <c r="SA466"/>
      <c r="SB466"/>
      <c r="SC466"/>
      <c r="SD466"/>
      <c r="SE466"/>
      <c r="SF466"/>
      <c r="SG466"/>
      <c r="SH466"/>
      <c r="SI466"/>
      <c r="SJ466"/>
      <c r="SK466"/>
      <c r="SL466"/>
      <c r="SM466"/>
      <c r="SN466"/>
      <c r="SO466"/>
      <c r="SP466"/>
      <c r="SQ466"/>
      <c r="SR466"/>
      <c r="SS466"/>
      <c r="ST466"/>
      <c r="SU466"/>
      <c r="SV466"/>
      <c r="SW466"/>
      <c r="SX466"/>
      <c r="SY466"/>
      <c r="SZ466"/>
      <c r="TA466"/>
      <c r="TB466"/>
      <c r="TC466"/>
      <c r="TD466"/>
      <c r="TE466"/>
      <c r="TF466"/>
      <c r="TG466"/>
      <c r="TH466"/>
      <c r="TI466"/>
      <c r="TJ466"/>
      <c r="TK466"/>
      <c r="TL466"/>
      <c r="TM466"/>
      <c r="TN466"/>
      <c r="TO466"/>
      <c r="TP466"/>
      <c r="TQ466"/>
      <c r="TR466"/>
      <c r="TS466"/>
      <c r="TT466"/>
      <c r="TU466"/>
      <c r="TV466"/>
      <c r="TW466"/>
      <c r="TX466"/>
      <c r="TY466"/>
      <c r="TZ466"/>
      <c r="UA466"/>
      <c r="UB466"/>
      <c r="UC466"/>
      <c r="UD466"/>
      <c r="UE466"/>
      <c r="UF466"/>
      <c r="UG466"/>
      <c r="UH466"/>
      <c r="UI466"/>
      <c r="UJ466"/>
      <c r="UK466"/>
      <c r="UL466"/>
      <c r="UM466"/>
      <c r="UN466"/>
      <c r="UO466"/>
      <c r="UP466"/>
      <c r="UQ466"/>
    </row>
    <row r="467" spans="1:563" s="9" customFormat="1" x14ac:dyDescent="0.25">
      <c r="A467" s="38">
        <v>461</v>
      </c>
      <c r="B467" s="19" t="s">
        <v>701</v>
      </c>
      <c r="C467" s="19" t="s">
        <v>859</v>
      </c>
      <c r="D467" s="19" t="s">
        <v>237</v>
      </c>
      <c r="E467" s="19" t="s">
        <v>155</v>
      </c>
      <c r="F467" s="20" t="s">
        <v>868</v>
      </c>
      <c r="G467" s="21">
        <v>45000</v>
      </c>
      <c r="H467" s="42">
        <v>1148.33</v>
      </c>
      <c r="I467" s="22">
        <v>25</v>
      </c>
      <c r="J467" s="49">
        <v>1291.5</v>
      </c>
      <c r="K467" s="43">
        <f t="shared" si="81"/>
        <v>3194.9999999999995</v>
      </c>
      <c r="L467" s="32">
        <f t="shared" si="85"/>
        <v>495.00000000000006</v>
      </c>
      <c r="M467" s="48">
        <v>1368</v>
      </c>
      <c r="N467" s="22">
        <f t="shared" si="82"/>
        <v>3190.5</v>
      </c>
      <c r="O467" s="22"/>
      <c r="P467" s="22">
        <f t="shared" si="83"/>
        <v>2659.5</v>
      </c>
      <c r="Q467" s="22">
        <f t="shared" si="86"/>
        <v>3832.83</v>
      </c>
      <c r="R467" s="22">
        <f t="shared" si="87"/>
        <v>6880.5</v>
      </c>
      <c r="S467" s="22">
        <f t="shared" si="84"/>
        <v>41167.17</v>
      </c>
      <c r="T467" s="33" t="s">
        <v>41</v>
      </c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  <c r="MY467"/>
      <c r="MZ467"/>
      <c r="NA467"/>
      <c r="NB467"/>
      <c r="NC467"/>
      <c r="ND467"/>
      <c r="NE467"/>
      <c r="NF467"/>
      <c r="NG467"/>
      <c r="NH467"/>
      <c r="NI467"/>
      <c r="NJ467"/>
      <c r="NK467"/>
      <c r="NL467"/>
      <c r="NM467"/>
      <c r="NN467"/>
      <c r="NO467"/>
      <c r="NP467"/>
      <c r="NQ467"/>
      <c r="NR467"/>
      <c r="NS467"/>
      <c r="NT467"/>
      <c r="NU467"/>
      <c r="NV467"/>
      <c r="NW467"/>
      <c r="NX467"/>
      <c r="NY467"/>
      <c r="NZ467"/>
      <c r="OA467"/>
      <c r="OB467"/>
      <c r="OC467"/>
      <c r="OD467"/>
      <c r="OE467"/>
      <c r="OF467"/>
      <c r="OG467"/>
      <c r="OH467"/>
      <c r="OI467"/>
      <c r="OJ467"/>
      <c r="OK467"/>
      <c r="OL467"/>
      <c r="OM467"/>
      <c r="ON467"/>
      <c r="OO467"/>
      <c r="OP467"/>
      <c r="OQ467"/>
      <c r="OR467"/>
      <c r="OS467"/>
      <c r="OT467"/>
      <c r="OU467"/>
      <c r="OV467"/>
      <c r="OW467"/>
      <c r="OX467"/>
      <c r="OY467"/>
      <c r="OZ467"/>
      <c r="PA467"/>
      <c r="PB467"/>
      <c r="PC467"/>
      <c r="PD467"/>
      <c r="PE467"/>
      <c r="PF467"/>
      <c r="PG467"/>
      <c r="PH467"/>
      <c r="PI467"/>
      <c r="PJ467"/>
      <c r="PK467"/>
      <c r="PL467"/>
      <c r="PM467"/>
      <c r="PN467"/>
      <c r="PO467"/>
      <c r="PP467"/>
      <c r="PQ467"/>
      <c r="PR467"/>
      <c r="PS467"/>
      <c r="PT467"/>
      <c r="PU467"/>
      <c r="PV467"/>
      <c r="PW467"/>
      <c r="PX467"/>
      <c r="PY467"/>
      <c r="PZ467"/>
      <c r="QA467"/>
      <c r="QB467"/>
      <c r="QC467"/>
      <c r="QD467"/>
      <c r="QE467"/>
      <c r="QF467"/>
      <c r="QG467"/>
      <c r="QH467"/>
      <c r="QI467"/>
      <c r="QJ467"/>
      <c r="QK467"/>
      <c r="QL467"/>
      <c r="QM467"/>
      <c r="QN467"/>
      <c r="QO467"/>
      <c r="QP467"/>
      <c r="QQ467"/>
      <c r="QR467"/>
      <c r="QS467"/>
      <c r="QT467"/>
      <c r="QU467"/>
      <c r="QV467"/>
      <c r="QW467"/>
      <c r="QX467"/>
      <c r="QY467"/>
      <c r="QZ467"/>
      <c r="RA467"/>
      <c r="RB467"/>
      <c r="RC467"/>
      <c r="RD467"/>
      <c r="RE467"/>
      <c r="RF467"/>
      <c r="RG467"/>
      <c r="RH467"/>
      <c r="RI467"/>
      <c r="RJ467"/>
      <c r="RK467"/>
      <c r="RL467"/>
      <c r="RM467"/>
      <c r="RN467"/>
      <c r="RO467"/>
      <c r="RP467"/>
      <c r="RQ467"/>
      <c r="RR467"/>
      <c r="RS467"/>
      <c r="RT467"/>
      <c r="RU467"/>
      <c r="RV467"/>
      <c r="RW467"/>
      <c r="RX467"/>
      <c r="RY467"/>
      <c r="RZ467"/>
      <c r="SA467"/>
      <c r="SB467"/>
      <c r="SC467"/>
      <c r="SD467"/>
      <c r="SE467"/>
      <c r="SF467"/>
      <c r="SG467"/>
      <c r="SH467"/>
      <c r="SI467"/>
      <c r="SJ467"/>
      <c r="SK467"/>
      <c r="SL467"/>
      <c r="SM467"/>
      <c r="SN467"/>
      <c r="SO467"/>
      <c r="SP467"/>
      <c r="SQ467"/>
      <c r="SR467"/>
      <c r="SS467"/>
      <c r="ST467"/>
      <c r="SU467"/>
      <c r="SV467"/>
      <c r="SW467"/>
      <c r="SX467"/>
      <c r="SY467"/>
      <c r="SZ467"/>
      <c r="TA467"/>
      <c r="TB467"/>
      <c r="TC467"/>
      <c r="TD467"/>
      <c r="TE467"/>
      <c r="TF467"/>
      <c r="TG467"/>
      <c r="TH467"/>
      <c r="TI467"/>
      <c r="TJ467"/>
      <c r="TK467"/>
      <c r="TL467"/>
      <c r="TM467"/>
      <c r="TN467"/>
      <c r="TO467"/>
      <c r="TP467"/>
      <c r="TQ467"/>
      <c r="TR467"/>
      <c r="TS467"/>
      <c r="TT467"/>
      <c r="TU467"/>
      <c r="TV467"/>
      <c r="TW467"/>
      <c r="TX467"/>
      <c r="TY467"/>
      <c r="TZ467"/>
      <c r="UA467"/>
      <c r="UB467"/>
      <c r="UC467"/>
      <c r="UD467"/>
      <c r="UE467"/>
      <c r="UF467"/>
      <c r="UG467"/>
      <c r="UH467"/>
      <c r="UI467"/>
      <c r="UJ467"/>
      <c r="UK467"/>
      <c r="UL467"/>
      <c r="UM467"/>
      <c r="UN467"/>
      <c r="UO467"/>
      <c r="UP467"/>
      <c r="UQ467"/>
    </row>
    <row r="468" spans="1:563" s="9" customFormat="1" x14ac:dyDescent="0.25">
      <c r="A468" s="38">
        <v>462</v>
      </c>
      <c r="B468" s="19" t="s">
        <v>702</v>
      </c>
      <c r="C468" s="19" t="s">
        <v>859</v>
      </c>
      <c r="D468" s="19" t="s">
        <v>237</v>
      </c>
      <c r="E468" s="19" t="s">
        <v>155</v>
      </c>
      <c r="F468" s="20" t="s">
        <v>868</v>
      </c>
      <c r="G468" s="21">
        <v>45000</v>
      </c>
      <c r="H468" s="42">
        <v>1148.33</v>
      </c>
      <c r="I468" s="22">
        <v>25</v>
      </c>
      <c r="J468" s="49">
        <v>1291.5</v>
      </c>
      <c r="K468" s="43">
        <f t="shared" si="81"/>
        <v>3194.9999999999995</v>
      </c>
      <c r="L468" s="32">
        <f t="shared" si="85"/>
        <v>495.00000000000006</v>
      </c>
      <c r="M468" s="48">
        <v>1368</v>
      </c>
      <c r="N468" s="22">
        <f t="shared" si="82"/>
        <v>3190.5</v>
      </c>
      <c r="O468" s="22"/>
      <c r="P468" s="22">
        <f t="shared" si="83"/>
        <v>2659.5</v>
      </c>
      <c r="Q468" s="22">
        <f t="shared" si="86"/>
        <v>3832.83</v>
      </c>
      <c r="R468" s="22">
        <f t="shared" si="87"/>
        <v>6880.5</v>
      </c>
      <c r="S468" s="22">
        <f t="shared" si="84"/>
        <v>41167.17</v>
      </c>
      <c r="T468" s="33" t="s">
        <v>41</v>
      </c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  <c r="MY468"/>
      <c r="MZ468"/>
      <c r="NA468"/>
      <c r="NB468"/>
      <c r="NC468"/>
      <c r="ND468"/>
      <c r="NE468"/>
      <c r="NF468"/>
      <c r="NG468"/>
      <c r="NH468"/>
      <c r="NI468"/>
      <c r="NJ468"/>
      <c r="NK468"/>
      <c r="NL468"/>
      <c r="NM468"/>
      <c r="NN468"/>
      <c r="NO468"/>
      <c r="NP468"/>
      <c r="NQ468"/>
      <c r="NR468"/>
      <c r="NS468"/>
      <c r="NT468"/>
      <c r="NU468"/>
      <c r="NV468"/>
      <c r="NW468"/>
      <c r="NX468"/>
      <c r="NY468"/>
      <c r="NZ468"/>
      <c r="OA468"/>
      <c r="OB468"/>
      <c r="OC468"/>
      <c r="OD468"/>
      <c r="OE468"/>
      <c r="OF468"/>
      <c r="OG468"/>
      <c r="OH468"/>
      <c r="OI468"/>
      <c r="OJ468"/>
      <c r="OK468"/>
      <c r="OL468"/>
      <c r="OM468"/>
      <c r="ON468"/>
      <c r="OO468"/>
      <c r="OP468"/>
      <c r="OQ468"/>
      <c r="OR468"/>
      <c r="OS468"/>
      <c r="OT468"/>
      <c r="OU468"/>
      <c r="OV468"/>
      <c r="OW468"/>
      <c r="OX468"/>
      <c r="OY468"/>
      <c r="OZ468"/>
      <c r="PA468"/>
      <c r="PB468"/>
      <c r="PC468"/>
      <c r="PD468"/>
      <c r="PE468"/>
      <c r="PF468"/>
      <c r="PG468"/>
      <c r="PH468"/>
      <c r="PI468"/>
      <c r="PJ468"/>
      <c r="PK468"/>
      <c r="PL468"/>
      <c r="PM468"/>
      <c r="PN468"/>
      <c r="PO468"/>
      <c r="PP468"/>
      <c r="PQ468"/>
      <c r="PR468"/>
      <c r="PS468"/>
      <c r="PT468"/>
      <c r="PU468"/>
      <c r="PV468"/>
      <c r="PW468"/>
      <c r="PX468"/>
      <c r="PY468"/>
      <c r="PZ468"/>
      <c r="QA468"/>
      <c r="QB468"/>
      <c r="QC468"/>
      <c r="QD468"/>
      <c r="QE468"/>
      <c r="QF468"/>
      <c r="QG468"/>
      <c r="QH468"/>
      <c r="QI468"/>
      <c r="QJ468"/>
      <c r="QK468"/>
      <c r="QL468"/>
      <c r="QM468"/>
      <c r="QN468"/>
      <c r="QO468"/>
      <c r="QP468"/>
      <c r="QQ468"/>
      <c r="QR468"/>
      <c r="QS468"/>
      <c r="QT468"/>
      <c r="QU468"/>
      <c r="QV468"/>
      <c r="QW468"/>
      <c r="QX468"/>
      <c r="QY468"/>
      <c r="QZ468"/>
      <c r="RA468"/>
      <c r="RB468"/>
      <c r="RC468"/>
      <c r="RD468"/>
      <c r="RE468"/>
      <c r="RF468"/>
      <c r="RG468"/>
      <c r="RH468"/>
      <c r="RI468"/>
      <c r="RJ468"/>
      <c r="RK468"/>
      <c r="RL468"/>
      <c r="RM468"/>
      <c r="RN468"/>
      <c r="RO468"/>
      <c r="RP468"/>
      <c r="RQ468"/>
      <c r="RR468"/>
      <c r="RS468"/>
      <c r="RT468"/>
      <c r="RU468"/>
      <c r="RV468"/>
      <c r="RW468"/>
      <c r="RX468"/>
      <c r="RY468"/>
      <c r="RZ468"/>
      <c r="SA468"/>
      <c r="SB468"/>
      <c r="SC468"/>
      <c r="SD468"/>
      <c r="SE468"/>
      <c r="SF468"/>
      <c r="SG468"/>
      <c r="SH468"/>
      <c r="SI468"/>
      <c r="SJ468"/>
      <c r="SK468"/>
      <c r="SL468"/>
      <c r="SM468"/>
      <c r="SN468"/>
      <c r="SO468"/>
      <c r="SP468"/>
      <c r="SQ468"/>
      <c r="SR468"/>
      <c r="SS468"/>
      <c r="ST468"/>
      <c r="SU468"/>
      <c r="SV468"/>
      <c r="SW468"/>
      <c r="SX468"/>
      <c r="SY468"/>
      <c r="SZ468"/>
      <c r="TA468"/>
      <c r="TB468"/>
      <c r="TC468"/>
      <c r="TD468"/>
      <c r="TE468"/>
      <c r="TF468"/>
      <c r="TG468"/>
      <c r="TH468"/>
      <c r="TI468"/>
      <c r="TJ468"/>
      <c r="TK468"/>
      <c r="TL468"/>
      <c r="TM468"/>
      <c r="TN468"/>
      <c r="TO468"/>
      <c r="TP468"/>
      <c r="TQ468"/>
      <c r="TR468"/>
      <c r="TS468"/>
      <c r="TT468"/>
      <c r="TU468"/>
      <c r="TV468"/>
      <c r="TW468"/>
      <c r="TX468"/>
      <c r="TY468"/>
      <c r="TZ468"/>
      <c r="UA468"/>
      <c r="UB468"/>
      <c r="UC468"/>
      <c r="UD468"/>
      <c r="UE468"/>
      <c r="UF468"/>
      <c r="UG468"/>
      <c r="UH468"/>
      <c r="UI468"/>
      <c r="UJ468"/>
      <c r="UK468"/>
      <c r="UL468"/>
      <c r="UM468"/>
      <c r="UN468"/>
      <c r="UO468"/>
      <c r="UP468"/>
      <c r="UQ468"/>
    </row>
    <row r="469" spans="1:563" s="9" customFormat="1" x14ac:dyDescent="0.25">
      <c r="A469" s="38">
        <v>463</v>
      </c>
      <c r="B469" s="19" t="s">
        <v>756</v>
      </c>
      <c r="C469" s="19" t="s">
        <v>859</v>
      </c>
      <c r="D469" s="19" t="s">
        <v>237</v>
      </c>
      <c r="E469" s="19" t="s">
        <v>794</v>
      </c>
      <c r="F469" s="20" t="s">
        <v>868</v>
      </c>
      <c r="G469" s="21">
        <v>42000</v>
      </c>
      <c r="H469" s="19">
        <v>724.92</v>
      </c>
      <c r="I469" s="22">
        <v>25</v>
      </c>
      <c r="J469" s="49">
        <v>1205.4000000000001</v>
      </c>
      <c r="K469" s="43">
        <f t="shared" si="81"/>
        <v>2981.9999999999995</v>
      </c>
      <c r="L469" s="32">
        <f t="shared" si="85"/>
        <v>462.00000000000006</v>
      </c>
      <c r="M469" s="48">
        <v>1276.8</v>
      </c>
      <c r="N469" s="22">
        <f t="shared" si="82"/>
        <v>2977.8</v>
      </c>
      <c r="O469" s="22"/>
      <c r="P469" s="22">
        <f t="shared" si="83"/>
        <v>2482.1999999999998</v>
      </c>
      <c r="Q469" s="22">
        <f t="shared" si="86"/>
        <v>3232.12</v>
      </c>
      <c r="R469" s="22">
        <f t="shared" si="87"/>
        <v>6421.7999999999993</v>
      </c>
      <c r="S469" s="22">
        <f t="shared" si="84"/>
        <v>38767.879999999997</v>
      </c>
      <c r="T469" s="33" t="s">
        <v>41</v>
      </c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  <c r="JD469"/>
      <c r="JE469"/>
      <c r="JF469"/>
      <c r="JG469"/>
      <c r="JH469"/>
      <c r="JI469"/>
      <c r="JJ469"/>
      <c r="JK469"/>
      <c r="JL469"/>
      <c r="JM469"/>
      <c r="JN469"/>
      <c r="JO469"/>
      <c r="JP469"/>
      <c r="JQ469"/>
      <c r="JR469"/>
      <c r="JS469"/>
      <c r="JT469"/>
      <c r="JU469"/>
      <c r="JV469"/>
      <c r="JW469"/>
      <c r="JX469"/>
      <c r="JY469"/>
      <c r="JZ469"/>
      <c r="KA469"/>
      <c r="KB469"/>
      <c r="KC469"/>
      <c r="KD469"/>
      <c r="KE469"/>
      <c r="KF469"/>
      <c r="KG469"/>
      <c r="KH469"/>
      <c r="KI469"/>
      <c r="KJ469"/>
      <c r="KK469"/>
      <c r="KL469"/>
      <c r="KM469"/>
      <c r="KN469"/>
      <c r="KO469"/>
      <c r="KP469"/>
      <c r="KQ469"/>
      <c r="KR469"/>
      <c r="KS469"/>
      <c r="KT469"/>
      <c r="KU469"/>
      <c r="KV469"/>
      <c r="KW469"/>
      <c r="KX469"/>
      <c r="KY469"/>
      <c r="KZ469"/>
      <c r="LA469"/>
      <c r="LB469"/>
      <c r="LC469"/>
      <c r="LD469"/>
      <c r="LE469"/>
      <c r="LF469"/>
      <c r="LG469"/>
      <c r="LH469"/>
      <c r="LI469"/>
      <c r="LJ469"/>
      <c r="LK469"/>
      <c r="LL469"/>
      <c r="LM469"/>
      <c r="LN469"/>
      <c r="LO469"/>
      <c r="LP469"/>
      <c r="LQ469"/>
      <c r="LR469"/>
      <c r="LS469"/>
      <c r="LT469"/>
      <c r="LU469"/>
      <c r="LV469"/>
      <c r="LW469"/>
      <c r="LX469"/>
      <c r="LY469"/>
      <c r="LZ469"/>
      <c r="MA469"/>
      <c r="MB469"/>
      <c r="MC469"/>
      <c r="MD469"/>
      <c r="ME469"/>
      <c r="MF469"/>
      <c r="MG469"/>
      <c r="MH469"/>
      <c r="MI469"/>
      <c r="MJ469"/>
      <c r="MK469"/>
      <c r="ML469"/>
      <c r="MM469"/>
      <c r="MN469"/>
      <c r="MO469"/>
      <c r="MP469"/>
      <c r="MQ469"/>
      <c r="MR469"/>
      <c r="MS469"/>
      <c r="MT469"/>
      <c r="MU469"/>
      <c r="MV469"/>
      <c r="MW469"/>
      <c r="MX469"/>
      <c r="MY469"/>
      <c r="MZ469"/>
      <c r="NA469"/>
      <c r="NB469"/>
      <c r="NC469"/>
      <c r="ND469"/>
      <c r="NE469"/>
      <c r="NF469"/>
      <c r="NG469"/>
      <c r="NH469"/>
      <c r="NI469"/>
      <c r="NJ469"/>
      <c r="NK469"/>
      <c r="NL469"/>
      <c r="NM469"/>
      <c r="NN469"/>
      <c r="NO469"/>
      <c r="NP469"/>
      <c r="NQ469"/>
      <c r="NR469"/>
      <c r="NS469"/>
      <c r="NT469"/>
      <c r="NU469"/>
      <c r="NV469"/>
      <c r="NW469"/>
      <c r="NX469"/>
      <c r="NY469"/>
      <c r="NZ469"/>
      <c r="OA469"/>
      <c r="OB469"/>
      <c r="OC469"/>
      <c r="OD469"/>
      <c r="OE469"/>
      <c r="OF469"/>
      <c r="OG469"/>
      <c r="OH469"/>
      <c r="OI469"/>
      <c r="OJ469"/>
      <c r="OK469"/>
      <c r="OL469"/>
      <c r="OM469"/>
      <c r="ON469"/>
      <c r="OO469"/>
      <c r="OP469"/>
      <c r="OQ469"/>
      <c r="OR469"/>
      <c r="OS469"/>
      <c r="OT469"/>
      <c r="OU469"/>
      <c r="OV469"/>
      <c r="OW469"/>
      <c r="OX469"/>
      <c r="OY469"/>
      <c r="OZ469"/>
      <c r="PA469"/>
      <c r="PB469"/>
      <c r="PC469"/>
      <c r="PD469"/>
      <c r="PE469"/>
      <c r="PF469"/>
      <c r="PG469"/>
      <c r="PH469"/>
      <c r="PI469"/>
      <c r="PJ469"/>
      <c r="PK469"/>
      <c r="PL469"/>
      <c r="PM469"/>
      <c r="PN469"/>
      <c r="PO469"/>
      <c r="PP469"/>
      <c r="PQ469"/>
      <c r="PR469"/>
      <c r="PS469"/>
      <c r="PT469"/>
      <c r="PU469"/>
      <c r="PV469"/>
      <c r="PW469"/>
      <c r="PX469"/>
      <c r="PY469"/>
      <c r="PZ469"/>
      <c r="QA469"/>
      <c r="QB469"/>
      <c r="QC469"/>
      <c r="QD469"/>
      <c r="QE469"/>
      <c r="QF469"/>
      <c r="QG469"/>
      <c r="QH469"/>
      <c r="QI469"/>
      <c r="QJ469"/>
      <c r="QK469"/>
      <c r="QL469"/>
      <c r="QM469"/>
      <c r="QN469"/>
      <c r="QO469"/>
      <c r="QP469"/>
      <c r="QQ469"/>
      <c r="QR469"/>
      <c r="QS469"/>
      <c r="QT469"/>
      <c r="QU469"/>
      <c r="QV469"/>
      <c r="QW469"/>
      <c r="QX469"/>
      <c r="QY469"/>
      <c r="QZ469"/>
      <c r="RA469"/>
      <c r="RB469"/>
      <c r="RC469"/>
      <c r="RD469"/>
      <c r="RE469"/>
      <c r="RF469"/>
      <c r="RG469"/>
      <c r="RH469"/>
      <c r="RI469"/>
      <c r="RJ469"/>
      <c r="RK469"/>
      <c r="RL469"/>
      <c r="RM469"/>
      <c r="RN469"/>
      <c r="RO469"/>
      <c r="RP469"/>
      <c r="RQ469"/>
      <c r="RR469"/>
      <c r="RS469"/>
      <c r="RT469"/>
      <c r="RU469"/>
      <c r="RV469"/>
      <c r="RW469"/>
      <c r="RX469"/>
      <c r="RY469"/>
      <c r="RZ469"/>
      <c r="SA469"/>
      <c r="SB469"/>
      <c r="SC469"/>
      <c r="SD469"/>
      <c r="SE469"/>
      <c r="SF469"/>
      <c r="SG469"/>
      <c r="SH469"/>
      <c r="SI469"/>
      <c r="SJ469"/>
      <c r="SK469"/>
      <c r="SL469"/>
      <c r="SM469"/>
      <c r="SN469"/>
      <c r="SO469"/>
      <c r="SP469"/>
      <c r="SQ469"/>
      <c r="SR469"/>
      <c r="SS469"/>
      <c r="ST469"/>
      <c r="SU469"/>
      <c r="SV469"/>
      <c r="SW469"/>
      <c r="SX469"/>
      <c r="SY469"/>
      <c r="SZ469"/>
      <c r="TA469"/>
      <c r="TB469"/>
      <c r="TC469"/>
      <c r="TD469"/>
      <c r="TE469"/>
      <c r="TF469"/>
      <c r="TG469"/>
      <c r="TH469"/>
      <c r="TI469"/>
      <c r="TJ469"/>
      <c r="TK469"/>
      <c r="TL469"/>
      <c r="TM469"/>
      <c r="TN469"/>
      <c r="TO469"/>
      <c r="TP469"/>
      <c r="TQ469"/>
      <c r="TR469"/>
      <c r="TS469"/>
      <c r="TT469"/>
      <c r="TU469"/>
      <c r="TV469"/>
      <c r="TW469"/>
      <c r="TX469"/>
      <c r="TY469"/>
      <c r="TZ469"/>
      <c r="UA469"/>
      <c r="UB469"/>
      <c r="UC469"/>
      <c r="UD469"/>
      <c r="UE469"/>
      <c r="UF469"/>
      <c r="UG469"/>
      <c r="UH469"/>
      <c r="UI469"/>
      <c r="UJ469"/>
      <c r="UK469"/>
      <c r="UL469"/>
      <c r="UM469"/>
      <c r="UN469"/>
      <c r="UO469"/>
      <c r="UP469"/>
      <c r="UQ469"/>
    </row>
    <row r="470" spans="1:563" s="9" customFormat="1" x14ac:dyDescent="0.25">
      <c r="A470" s="38">
        <v>464</v>
      </c>
      <c r="B470" s="19" t="s">
        <v>689</v>
      </c>
      <c r="C470" s="19" t="s">
        <v>859</v>
      </c>
      <c r="D470" s="19" t="s">
        <v>237</v>
      </c>
      <c r="E470" s="19" t="s">
        <v>99</v>
      </c>
      <c r="F470" s="20" t="s">
        <v>868</v>
      </c>
      <c r="G470" s="21">
        <v>25000</v>
      </c>
      <c r="H470" s="19">
        <v>0</v>
      </c>
      <c r="I470" s="22">
        <v>25</v>
      </c>
      <c r="J470" s="49">
        <v>717.5</v>
      </c>
      <c r="K470" s="43">
        <f t="shared" si="81"/>
        <v>1774.9999999999998</v>
      </c>
      <c r="L470" s="32">
        <f t="shared" si="85"/>
        <v>275</v>
      </c>
      <c r="M470" s="48">
        <v>760</v>
      </c>
      <c r="N470" s="22">
        <f t="shared" si="82"/>
        <v>1772.5000000000002</v>
      </c>
      <c r="O470" s="22"/>
      <c r="P470" s="22">
        <f t="shared" si="83"/>
        <v>1477.5</v>
      </c>
      <c r="Q470" s="22">
        <f t="shared" si="86"/>
        <v>1502.5</v>
      </c>
      <c r="R470" s="22">
        <f t="shared" si="87"/>
        <v>3822.5</v>
      </c>
      <c r="S470" s="22">
        <f t="shared" si="84"/>
        <v>23497.5</v>
      </c>
      <c r="T470" s="33" t="s">
        <v>41</v>
      </c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  <c r="MY470"/>
      <c r="MZ470"/>
      <c r="NA470"/>
      <c r="NB470"/>
      <c r="NC470"/>
      <c r="ND470"/>
      <c r="NE470"/>
      <c r="NF470"/>
      <c r="NG470"/>
      <c r="NH470"/>
      <c r="NI470"/>
      <c r="NJ470"/>
      <c r="NK470"/>
      <c r="NL470"/>
      <c r="NM470"/>
      <c r="NN470"/>
      <c r="NO470"/>
      <c r="NP470"/>
      <c r="NQ470"/>
      <c r="NR470"/>
      <c r="NS470"/>
      <c r="NT470"/>
      <c r="NU470"/>
      <c r="NV470"/>
      <c r="NW470"/>
      <c r="NX470"/>
      <c r="NY470"/>
      <c r="NZ470"/>
      <c r="OA470"/>
      <c r="OB470"/>
      <c r="OC470"/>
      <c r="OD470"/>
      <c r="OE470"/>
      <c r="OF470"/>
      <c r="OG470"/>
      <c r="OH470"/>
      <c r="OI470"/>
      <c r="OJ470"/>
      <c r="OK470"/>
      <c r="OL470"/>
      <c r="OM470"/>
      <c r="ON470"/>
      <c r="OO470"/>
      <c r="OP470"/>
      <c r="OQ470"/>
      <c r="OR470"/>
      <c r="OS470"/>
      <c r="OT470"/>
      <c r="OU470"/>
      <c r="OV470"/>
      <c r="OW470"/>
      <c r="OX470"/>
      <c r="OY470"/>
      <c r="OZ470"/>
      <c r="PA470"/>
      <c r="PB470"/>
      <c r="PC470"/>
      <c r="PD470"/>
      <c r="PE470"/>
      <c r="PF470"/>
      <c r="PG470"/>
      <c r="PH470"/>
      <c r="PI470"/>
      <c r="PJ470"/>
      <c r="PK470"/>
      <c r="PL470"/>
      <c r="PM470"/>
      <c r="PN470"/>
      <c r="PO470"/>
      <c r="PP470"/>
      <c r="PQ470"/>
      <c r="PR470"/>
      <c r="PS470"/>
      <c r="PT470"/>
      <c r="PU470"/>
      <c r="PV470"/>
      <c r="PW470"/>
      <c r="PX470"/>
      <c r="PY470"/>
      <c r="PZ470"/>
      <c r="QA470"/>
      <c r="QB470"/>
      <c r="QC470"/>
      <c r="QD470"/>
      <c r="QE470"/>
      <c r="QF470"/>
      <c r="QG470"/>
      <c r="QH470"/>
      <c r="QI470"/>
      <c r="QJ470"/>
      <c r="QK470"/>
      <c r="QL470"/>
      <c r="QM470"/>
      <c r="QN470"/>
      <c r="QO470"/>
      <c r="QP470"/>
      <c r="QQ470"/>
      <c r="QR470"/>
      <c r="QS470"/>
      <c r="QT470"/>
      <c r="QU470"/>
      <c r="QV470"/>
      <c r="QW470"/>
      <c r="QX470"/>
      <c r="QY470"/>
      <c r="QZ470"/>
      <c r="RA470"/>
      <c r="RB470"/>
      <c r="RC470"/>
      <c r="RD470"/>
      <c r="RE470"/>
      <c r="RF470"/>
      <c r="RG470"/>
      <c r="RH470"/>
      <c r="RI470"/>
      <c r="RJ470"/>
      <c r="RK470"/>
      <c r="RL470"/>
      <c r="RM470"/>
      <c r="RN470"/>
      <c r="RO470"/>
      <c r="RP470"/>
      <c r="RQ470"/>
      <c r="RR470"/>
      <c r="RS470"/>
      <c r="RT470"/>
      <c r="RU470"/>
      <c r="RV470"/>
      <c r="RW470"/>
      <c r="RX470"/>
      <c r="RY470"/>
      <c r="RZ470"/>
      <c r="SA470"/>
      <c r="SB470"/>
      <c r="SC470"/>
      <c r="SD470"/>
      <c r="SE470"/>
      <c r="SF470"/>
      <c r="SG470"/>
      <c r="SH470"/>
      <c r="SI470"/>
      <c r="SJ470"/>
      <c r="SK470"/>
      <c r="SL470"/>
      <c r="SM470"/>
      <c r="SN470"/>
      <c r="SO470"/>
      <c r="SP470"/>
      <c r="SQ470"/>
      <c r="SR470"/>
      <c r="SS470"/>
      <c r="ST470"/>
      <c r="SU470"/>
      <c r="SV470"/>
      <c r="SW470"/>
      <c r="SX470"/>
      <c r="SY470"/>
      <c r="SZ470"/>
      <c r="TA470"/>
      <c r="TB470"/>
      <c r="TC470"/>
      <c r="TD470"/>
      <c r="TE470"/>
      <c r="TF470"/>
      <c r="TG470"/>
      <c r="TH470"/>
      <c r="TI470"/>
      <c r="TJ470"/>
      <c r="TK470"/>
      <c r="TL470"/>
      <c r="TM470"/>
      <c r="TN470"/>
      <c r="TO470"/>
      <c r="TP470"/>
      <c r="TQ470"/>
      <c r="TR470"/>
      <c r="TS470"/>
      <c r="TT470"/>
      <c r="TU470"/>
      <c r="TV470"/>
      <c r="TW470"/>
      <c r="TX470"/>
      <c r="TY470"/>
      <c r="TZ470"/>
      <c r="UA470"/>
      <c r="UB470"/>
      <c r="UC470"/>
      <c r="UD470"/>
      <c r="UE470"/>
      <c r="UF470"/>
      <c r="UG470"/>
      <c r="UH470"/>
      <c r="UI470"/>
      <c r="UJ470"/>
      <c r="UK470"/>
      <c r="UL470"/>
      <c r="UM470"/>
      <c r="UN470"/>
      <c r="UO470"/>
      <c r="UP470"/>
      <c r="UQ470"/>
    </row>
    <row r="471" spans="1:563" s="9" customFormat="1" x14ac:dyDescent="0.25">
      <c r="A471" s="38">
        <v>465</v>
      </c>
      <c r="B471" s="19" t="s">
        <v>692</v>
      </c>
      <c r="C471" s="19" t="s">
        <v>859</v>
      </c>
      <c r="D471" s="19" t="s">
        <v>237</v>
      </c>
      <c r="E471" s="19" t="s">
        <v>99</v>
      </c>
      <c r="F471" s="20" t="s">
        <v>868</v>
      </c>
      <c r="G471" s="21">
        <v>30975</v>
      </c>
      <c r="H471" s="19">
        <v>0</v>
      </c>
      <c r="I471" s="22">
        <v>25</v>
      </c>
      <c r="J471" s="49">
        <v>888.98</v>
      </c>
      <c r="K471" s="43">
        <f t="shared" si="81"/>
        <v>2199.2249999999999</v>
      </c>
      <c r="L471" s="32">
        <f t="shared" si="85"/>
        <v>340.72500000000002</v>
      </c>
      <c r="M471" s="48">
        <v>941.64</v>
      </c>
      <c r="N471" s="22">
        <f t="shared" si="82"/>
        <v>2196.1275000000001</v>
      </c>
      <c r="O471" s="22"/>
      <c r="P471" s="22">
        <f t="shared" si="83"/>
        <v>1830.62</v>
      </c>
      <c r="Q471" s="22">
        <f t="shared" si="86"/>
        <v>1855.62</v>
      </c>
      <c r="R471" s="22">
        <f t="shared" si="87"/>
        <v>4736.0774999999994</v>
      </c>
      <c r="S471" s="22">
        <f t="shared" si="84"/>
        <v>29119.38</v>
      </c>
      <c r="T471" s="33" t="s">
        <v>41</v>
      </c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  <c r="MY471"/>
      <c r="MZ471"/>
      <c r="NA471"/>
      <c r="NB471"/>
      <c r="NC471"/>
      <c r="ND471"/>
      <c r="NE471"/>
      <c r="NF471"/>
      <c r="NG471"/>
      <c r="NH471"/>
      <c r="NI471"/>
      <c r="NJ471"/>
      <c r="NK471"/>
      <c r="NL471"/>
      <c r="NM471"/>
      <c r="NN471"/>
      <c r="NO471"/>
      <c r="NP471"/>
      <c r="NQ471"/>
      <c r="NR471"/>
      <c r="NS471"/>
      <c r="NT471"/>
      <c r="NU471"/>
      <c r="NV471"/>
      <c r="NW471"/>
      <c r="NX471"/>
      <c r="NY471"/>
      <c r="NZ471"/>
      <c r="OA471"/>
      <c r="OB471"/>
      <c r="OC471"/>
      <c r="OD471"/>
      <c r="OE471"/>
      <c r="OF471"/>
      <c r="OG471"/>
      <c r="OH471"/>
      <c r="OI471"/>
      <c r="OJ471"/>
      <c r="OK471"/>
      <c r="OL471"/>
      <c r="OM471"/>
      <c r="ON471"/>
      <c r="OO471"/>
      <c r="OP471"/>
      <c r="OQ471"/>
      <c r="OR471"/>
      <c r="OS471"/>
      <c r="OT471"/>
      <c r="OU471"/>
      <c r="OV471"/>
      <c r="OW471"/>
      <c r="OX471"/>
      <c r="OY471"/>
      <c r="OZ471"/>
      <c r="PA471"/>
      <c r="PB471"/>
      <c r="PC471"/>
      <c r="PD471"/>
      <c r="PE471"/>
      <c r="PF471"/>
      <c r="PG471"/>
      <c r="PH471"/>
      <c r="PI471"/>
      <c r="PJ471"/>
      <c r="PK471"/>
      <c r="PL471"/>
      <c r="PM471"/>
      <c r="PN471"/>
      <c r="PO471"/>
      <c r="PP471"/>
      <c r="PQ471"/>
      <c r="PR471"/>
      <c r="PS471"/>
      <c r="PT471"/>
      <c r="PU471"/>
      <c r="PV471"/>
      <c r="PW471"/>
      <c r="PX471"/>
      <c r="PY471"/>
      <c r="PZ471"/>
      <c r="QA471"/>
      <c r="QB471"/>
      <c r="QC471"/>
      <c r="QD471"/>
      <c r="QE471"/>
      <c r="QF471"/>
      <c r="QG471"/>
      <c r="QH471"/>
      <c r="QI471"/>
      <c r="QJ471"/>
      <c r="QK471"/>
      <c r="QL471"/>
      <c r="QM471"/>
      <c r="QN471"/>
      <c r="QO471"/>
      <c r="QP471"/>
      <c r="QQ471"/>
      <c r="QR471"/>
      <c r="QS471"/>
      <c r="QT471"/>
      <c r="QU471"/>
      <c r="QV471"/>
      <c r="QW471"/>
      <c r="QX471"/>
      <c r="QY471"/>
      <c r="QZ471"/>
      <c r="RA471"/>
      <c r="RB471"/>
      <c r="RC471"/>
      <c r="RD471"/>
      <c r="RE471"/>
      <c r="RF471"/>
      <c r="RG471"/>
      <c r="RH471"/>
      <c r="RI471"/>
      <c r="RJ471"/>
      <c r="RK471"/>
      <c r="RL471"/>
      <c r="RM471"/>
      <c r="RN471"/>
      <c r="RO471"/>
      <c r="RP471"/>
      <c r="RQ471"/>
      <c r="RR471"/>
      <c r="RS471"/>
      <c r="RT471"/>
      <c r="RU471"/>
      <c r="RV471"/>
      <c r="RW471"/>
      <c r="RX471"/>
      <c r="RY471"/>
      <c r="RZ471"/>
      <c r="SA471"/>
      <c r="SB471"/>
      <c r="SC471"/>
      <c r="SD471"/>
      <c r="SE471"/>
      <c r="SF471"/>
      <c r="SG471"/>
      <c r="SH471"/>
      <c r="SI471"/>
      <c r="SJ471"/>
      <c r="SK471"/>
      <c r="SL471"/>
      <c r="SM471"/>
      <c r="SN471"/>
      <c r="SO471"/>
      <c r="SP471"/>
      <c r="SQ471"/>
      <c r="SR471"/>
      <c r="SS471"/>
      <c r="ST471"/>
      <c r="SU471"/>
      <c r="SV471"/>
      <c r="SW471"/>
      <c r="SX471"/>
      <c r="SY471"/>
      <c r="SZ471"/>
      <c r="TA471"/>
      <c r="TB471"/>
      <c r="TC471"/>
      <c r="TD471"/>
      <c r="TE471"/>
      <c r="TF471"/>
      <c r="TG471"/>
      <c r="TH471"/>
      <c r="TI471"/>
      <c r="TJ471"/>
      <c r="TK471"/>
      <c r="TL471"/>
      <c r="TM471"/>
      <c r="TN471"/>
      <c r="TO471"/>
      <c r="TP471"/>
      <c r="TQ471"/>
      <c r="TR471"/>
      <c r="TS471"/>
      <c r="TT471"/>
      <c r="TU471"/>
      <c r="TV471"/>
      <c r="TW471"/>
      <c r="TX471"/>
      <c r="TY471"/>
      <c r="TZ471"/>
      <c r="UA471"/>
      <c r="UB471"/>
      <c r="UC471"/>
      <c r="UD471"/>
      <c r="UE471"/>
      <c r="UF471"/>
      <c r="UG471"/>
      <c r="UH471"/>
      <c r="UI471"/>
      <c r="UJ471"/>
      <c r="UK471"/>
      <c r="UL471"/>
      <c r="UM471"/>
      <c r="UN471"/>
      <c r="UO471"/>
      <c r="UP471"/>
      <c r="UQ471"/>
    </row>
    <row r="472" spans="1:563" s="9" customFormat="1" x14ac:dyDescent="0.25">
      <c r="A472" s="38">
        <v>466</v>
      </c>
      <c r="B472" s="19" t="s">
        <v>688</v>
      </c>
      <c r="C472" s="19" t="s">
        <v>859</v>
      </c>
      <c r="D472" s="19" t="s">
        <v>237</v>
      </c>
      <c r="E472" s="19" t="s">
        <v>792</v>
      </c>
      <c r="F472" s="20" t="s">
        <v>868</v>
      </c>
      <c r="G472" s="21">
        <v>25000</v>
      </c>
      <c r="H472" s="19">
        <v>0</v>
      </c>
      <c r="I472" s="22">
        <v>25</v>
      </c>
      <c r="J472" s="49">
        <v>717.5</v>
      </c>
      <c r="K472" s="43">
        <f t="shared" si="81"/>
        <v>1774.9999999999998</v>
      </c>
      <c r="L472" s="32">
        <f t="shared" si="85"/>
        <v>275</v>
      </c>
      <c r="M472" s="48">
        <v>760</v>
      </c>
      <c r="N472" s="22">
        <f t="shared" si="82"/>
        <v>1772.5000000000002</v>
      </c>
      <c r="O472" s="22"/>
      <c r="P472" s="22">
        <f t="shared" si="83"/>
        <v>1477.5</v>
      </c>
      <c r="Q472" s="22">
        <f t="shared" si="86"/>
        <v>1502.5</v>
      </c>
      <c r="R472" s="22">
        <f t="shared" si="87"/>
        <v>3822.5</v>
      </c>
      <c r="S472" s="22">
        <f t="shared" si="84"/>
        <v>23497.5</v>
      </c>
      <c r="T472" s="33" t="s">
        <v>41</v>
      </c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  <c r="MY472"/>
      <c r="MZ472"/>
      <c r="NA472"/>
      <c r="NB472"/>
      <c r="NC472"/>
      <c r="ND472"/>
      <c r="NE472"/>
      <c r="NF472"/>
      <c r="NG472"/>
      <c r="NH472"/>
      <c r="NI472"/>
      <c r="NJ472"/>
      <c r="NK472"/>
      <c r="NL472"/>
      <c r="NM472"/>
      <c r="NN472"/>
      <c r="NO472"/>
      <c r="NP472"/>
      <c r="NQ472"/>
      <c r="NR472"/>
      <c r="NS472"/>
      <c r="NT472"/>
      <c r="NU472"/>
      <c r="NV472"/>
      <c r="NW472"/>
      <c r="NX472"/>
      <c r="NY472"/>
      <c r="NZ472"/>
      <c r="OA472"/>
      <c r="OB472"/>
      <c r="OC472"/>
      <c r="OD472"/>
      <c r="OE472"/>
      <c r="OF472"/>
      <c r="OG472"/>
      <c r="OH472"/>
      <c r="OI472"/>
      <c r="OJ472"/>
      <c r="OK472"/>
      <c r="OL472"/>
      <c r="OM472"/>
      <c r="ON472"/>
      <c r="OO472"/>
      <c r="OP472"/>
      <c r="OQ472"/>
      <c r="OR472"/>
      <c r="OS472"/>
      <c r="OT472"/>
      <c r="OU472"/>
      <c r="OV472"/>
      <c r="OW472"/>
      <c r="OX472"/>
      <c r="OY472"/>
      <c r="OZ472"/>
      <c r="PA472"/>
      <c r="PB472"/>
      <c r="PC472"/>
      <c r="PD472"/>
      <c r="PE472"/>
      <c r="PF472"/>
      <c r="PG472"/>
      <c r="PH472"/>
      <c r="PI472"/>
      <c r="PJ472"/>
      <c r="PK472"/>
      <c r="PL472"/>
      <c r="PM472"/>
      <c r="PN472"/>
      <c r="PO472"/>
      <c r="PP472"/>
      <c r="PQ472"/>
      <c r="PR472"/>
      <c r="PS472"/>
      <c r="PT472"/>
      <c r="PU472"/>
      <c r="PV472"/>
      <c r="PW472"/>
      <c r="PX472"/>
      <c r="PY472"/>
      <c r="PZ472"/>
      <c r="QA472"/>
      <c r="QB472"/>
      <c r="QC472"/>
      <c r="QD472"/>
      <c r="QE472"/>
      <c r="QF472"/>
      <c r="QG472"/>
      <c r="QH472"/>
      <c r="QI472"/>
      <c r="QJ472"/>
      <c r="QK472"/>
      <c r="QL472"/>
      <c r="QM472"/>
      <c r="QN472"/>
      <c r="QO472"/>
      <c r="QP472"/>
      <c r="QQ472"/>
      <c r="QR472"/>
      <c r="QS472"/>
      <c r="QT472"/>
      <c r="QU472"/>
      <c r="QV472"/>
      <c r="QW472"/>
      <c r="QX472"/>
      <c r="QY472"/>
      <c r="QZ472"/>
      <c r="RA472"/>
      <c r="RB472"/>
      <c r="RC472"/>
      <c r="RD472"/>
      <c r="RE472"/>
      <c r="RF472"/>
      <c r="RG472"/>
      <c r="RH472"/>
      <c r="RI472"/>
      <c r="RJ472"/>
      <c r="RK472"/>
      <c r="RL472"/>
      <c r="RM472"/>
      <c r="RN472"/>
      <c r="RO472"/>
      <c r="RP472"/>
      <c r="RQ472"/>
      <c r="RR472"/>
      <c r="RS472"/>
      <c r="RT472"/>
      <c r="RU472"/>
      <c r="RV472"/>
      <c r="RW472"/>
      <c r="RX472"/>
      <c r="RY472"/>
      <c r="RZ472"/>
      <c r="SA472"/>
      <c r="SB472"/>
      <c r="SC472"/>
      <c r="SD472"/>
      <c r="SE472"/>
      <c r="SF472"/>
      <c r="SG472"/>
      <c r="SH472"/>
      <c r="SI472"/>
      <c r="SJ472"/>
      <c r="SK472"/>
      <c r="SL472"/>
      <c r="SM472"/>
      <c r="SN472"/>
      <c r="SO472"/>
      <c r="SP472"/>
      <c r="SQ472"/>
      <c r="SR472"/>
      <c r="SS472"/>
      <c r="ST472"/>
      <c r="SU472"/>
      <c r="SV472"/>
      <c r="SW472"/>
      <c r="SX472"/>
      <c r="SY472"/>
      <c r="SZ472"/>
      <c r="TA472"/>
      <c r="TB472"/>
      <c r="TC472"/>
      <c r="TD472"/>
      <c r="TE472"/>
      <c r="TF472"/>
      <c r="TG472"/>
      <c r="TH472"/>
      <c r="TI472"/>
      <c r="TJ472"/>
      <c r="TK472"/>
      <c r="TL472"/>
      <c r="TM472"/>
      <c r="TN472"/>
      <c r="TO472"/>
      <c r="TP472"/>
      <c r="TQ472"/>
      <c r="TR472"/>
      <c r="TS472"/>
      <c r="TT472"/>
      <c r="TU472"/>
      <c r="TV472"/>
      <c r="TW472"/>
      <c r="TX472"/>
      <c r="TY472"/>
      <c r="TZ472"/>
      <c r="UA472"/>
      <c r="UB472"/>
      <c r="UC472"/>
      <c r="UD472"/>
      <c r="UE472"/>
      <c r="UF472"/>
      <c r="UG472"/>
      <c r="UH472"/>
      <c r="UI472"/>
      <c r="UJ472"/>
      <c r="UK472"/>
      <c r="UL472"/>
      <c r="UM472"/>
      <c r="UN472"/>
      <c r="UO472"/>
      <c r="UP472"/>
      <c r="UQ472"/>
    </row>
    <row r="473" spans="1:563" s="9" customFormat="1" x14ac:dyDescent="0.25">
      <c r="A473" s="38">
        <v>467</v>
      </c>
      <c r="B473" s="19" t="s">
        <v>690</v>
      </c>
      <c r="C473" s="19" t="s">
        <v>859</v>
      </c>
      <c r="D473" s="19" t="s">
        <v>237</v>
      </c>
      <c r="E473" s="19" t="s">
        <v>35</v>
      </c>
      <c r="F473" s="20" t="s">
        <v>868</v>
      </c>
      <c r="G473" s="21">
        <v>25200</v>
      </c>
      <c r="H473" s="19">
        <v>0</v>
      </c>
      <c r="I473" s="22">
        <v>25</v>
      </c>
      <c r="J473" s="49">
        <v>723.24</v>
      </c>
      <c r="K473" s="43">
        <f t="shared" si="81"/>
        <v>1789.1999999999998</v>
      </c>
      <c r="L473" s="32">
        <f t="shared" si="85"/>
        <v>277.20000000000005</v>
      </c>
      <c r="M473" s="48">
        <v>766.08</v>
      </c>
      <c r="N473" s="22">
        <f t="shared" si="82"/>
        <v>1786.68</v>
      </c>
      <c r="O473" s="22"/>
      <c r="P473" s="22">
        <f t="shared" si="83"/>
        <v>1489.3200000000002</v>
      </c>
      <c r="Q473" s="22">
        <f t="shared" si="86"/>
        <v>1514.3200000000002</v>
      </c>
      <c r="R473" s="22">
        <f t="shared" si="87"/>
        <v>3853.08</v>
      </c>
      <c r="S473" s="22">
        <f t="shared" si="84"/>
        <v>23685.68</v>
      </c>
      <c r="T473" s="33" t="s">
        <v>41</v>
      </c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  <c r="MY473"/>
      <c r="MZ473"/>
      <c r="NA473"/>
      <c r="NB473"/>
      <c r="NC473"/>
      <c r="ND473"/>
      <c r="NE473"/>
      <c r="NF473"/>
      <c r="NG473"/>
      <c r="NH473"/>
      <c r="NI473"/>
      <c r="NJ473"/>
      <c r="NK473"/>
      <c r="NL473"/>
      <c r="NM473"/>
      <c r="NN473"/>
      <c r="NO473"/>
      <c r="NP473"/>
      <c r="NQ473"/>
      <c r="NR473"/>
      <c r="NS473"/>
      <c r="NT473"/>
      <c r="NU473"/>
      <c r="NV473"/>
      <c r="NW473"/>
      <c r="NX473"/>
      <c r="NY473"/>
      <c r="NZ473"/>
      <c r="OA473"/>
      <c r="OB473"/>
      <c r="OC473"/>
      <c r="OD473"/>
      <c r="OE473"/>
      <c r="OF473"/>
      <c r="OG473"/>
      <c r="OH473"/>
      <c r="OI473"/>
      <c r="OJ473"/>
      <c r="OK473"/>
      <c r="OL473"/>
      <c r="OM473"/>
      <c r="ON473"/>
      <c r="OO473"/>
      <c r="OP473"/>
      <c r="OQ473"/>
      <c r="OR473"/>
      <c r="OS473"/>
      <c r="OT473"/>
      <c r="OU473"/>
      <c r="OV473"/>
      <c r="OW473"/>
      <c r="OX473"/>
      <c r="OY473"/>
      <c r="OZ473"/>
      <c r="PA473"/>
      <c r="PB473"/>
      <c r="PC473"/>
      <c r="PD473"/>
      <c r="PE473"/>
      <c r="PF473"/>
      <c r="PG473"/>
      <c r="PH473"/>
      <c r="PI473"/>
      <c r="PJ473"/>
      <c r="PK473"/>
      <c r="PL473"/>
      <c r="PM473"/>
      <c r="PN473"/>
      <c r="PO473"/>
      <c r="PP473"/>
      <c r="PQ473"/>
      <c r="PR473"/>
      <c r="PS473"/>
      <c r="PT473"/>
      <c r="PU473"/>
      <c r="PV473"/>
      <c r="PW473"/>
      <c r="PX473"/>
      <c r="PY473"/>
      <c r="PZ473"/>
      <c r="QA473"/>
      <c r="QB473"/>
      <c r="QC473"/>
      <c r="QD473"/>
      <c r="QE473"/>
      <c r="QF473"/>
      <c r="QG473"/>
      <c r="QH473"/>
      <c r="QI473"/>
      <c r="QJ473"/>
      <c r="QK473"/>
      <c r="QL473"/>
      <c r="QM473"/>
      <c r="QN473"/>
      <c r="QO473"/>
      <c r="QP473"/>
      <c r="QQ473"/>
      <c r="QR473"/>
      <c r="QS473"/>
      <c r="QT473"/>
      <c r="QU473"/>
      <c r="QV473"/>
      <c r="QW473"/>
      <c r="QX473"/>
      <c r="QY473"/>
      <c r="QZ473"/>
      <c r="RA473"/>
      <c r="RB473"/>
      <c r="RC473"/>
      <c r="RD473"/>
      <c r="RE473"/>
      <c r="RF473"/>
      <c r="RG473"/>
      <c r="RH473"/>
      <c r="RI473"/>
      <c r="RJ473"/>
      <c r="RK473"/>
      <c r="RL473"/>
      <c r="RM473"/>
      <c r="RN473"/>
      <c r="RO473"/>
      <c r="RP473"/>
      <c r="RQ473"/>
      <c r="RR473"/>
      <c r="RS473"/>
      <c r="RT473"/>
      <c r="RU473"/>
      <c r="RV473"/>
      <c r="RW473"/>
      <c r="RX473"/>
      <c r="RY473"/>
      <c r="RZ473"/>
      <c r="SA473"/>
      <c r="SB473"/>
      <c r="SC473"/>
      <c r="SD473"/>
      <c r="SE473"/>
      <c r="SF473"/>
      <c r="SG473"/>
      <c r="SH473"/>
      <c r="SI473"/>
      <c r="SJ473"/>
      <c r="SK473"/>
      <c r="SL473"/>
      <c r="SM473"/>
      <c r="SN473"/>
      <c r="SO473"/>
      <c r="SP473"/>
      <c r="SQ473"/>
      <c r="SR473"/>
      <c r="SS473"/>
      <c r="ST473"/>
      <c r="SU473"/>
      <c r="SV473"/>
      <c r="SW473"/>
      <c r="SX473"/>
      <c r="SY473"/>
      <c r="SZ473"/>
      <c r="TA473"/>
      <c r="TB473"/>
      <c r="TC473"/>
      <c r="TD473"/>
      <c r="TE473"/>
      <c r="TF473"/>
      <c r="TG473"/>
      <c r="TH473"/>
      <c r="TI473"/>
      <c r="TJ473"/>
      <c r="TK473"/>
      <c r="TL473"/>
      <c r="TM473"/>
      <c r="TN473"/>
      <c r="TO473"/>
      <c r="TP473"/>
      <c r="TQ473"/>
      <c r="TR473"/>
      <c r="TS473"/>
      <c r="TT473"/>
      <c r="TU473"/>
      <c r="TV473"/>
      <c r="TW473"/>
      <c r="TX473"/>
      <c r="TY473"/>
      <c r="TZ473"/>
      <c r="UA473"/>
      <c r="UB473"/>
      <c r="UC473"/>
      <c r="UD473"/>
      <c r="UE473"/>
      <c r="UF473"/>
      <c r="UG473"/>
      <c r="UH473"/>
      <c r="UI473"/>
      <c r="UJ473"/>
      <c r="UK473"/>
      <c r="UL473"/>
      <c r="UM473"/>
      <c r="UN473"/>
      <c r="UO473"/>
      <c r="UP473"/>
      <c r="UQ473"/>
    </row>
    <row r="474" spans="1:563" s="9" customFormat="1" x14ac:dyDescent="0.25">
      <c r="A474" s="38">
        <v>468</v>
      </c>
      <c r="B474" s="19" t="s">
        <v>691</v>
      </c>
      <c r="C474" s="19" t="s">
        <v>859</v>
      </c>
      <c r="D474" s="19" t="s">
        <v>237</v>
      </c>
      <c r="E474" s="19" t="s">
        <v>35</v>
      </c>
      <c r="F474" s="20" t="s">
        <v>868</v>
      </c>
      <c r="G474" s="21">
        <v>25000</v>
      </c>
      <c r="H474" s="19">
        <v>0</v>
      </c>
      <c r="I474" s="22">
        <v>25</v>
      </c>
      <c r="J474" s="49">
        <v>717.5</v>
      </c>
      <c r="K474" s="43">
        <f t="shared" si="81"/>
        <v>1774.9999999999998</v>
      </c>
      <c r="L474" s="32">
        <f t="shared" si="85"/>
        <v>275</v>
      </c>
      <c r="M474" s="48">
        <v>760</v>
      </c>
      <c r="N474" s="22">
        <f t="shared" si="82"/>
        <v>1772.5000000000002</v>
      </c>
      <c r="O474" s="22"/>
      <c r="P474" s="22">
        <f t="shared" si="83"/>
        <v>1477.5</v>
      </c>
      <c r="Q474" s="22">
        <f t="shared" si="86"/>
        <v>1502.5</v>
      </c>
      <c r="R474" s="22">
        <f t="shared" si="87"/>
        <v>3822.5</v>
      </c>
      <c r="S474" s="22">
        <f t="shared" si="84"/>
        <v>23497.5</v>
      </c>
      <c r="T474" s="33" t="s">
        <v>41</v>
      </c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  <c r="MY474"/>
      <c r="MZ474"/>
      <c r="NA474"/>
      <c r="NB474"/>
      <c r="NC474"/>
      <c r="ND474"/>
      <c r="NE474"/>
      <c r="NF474"/>
      <c r="NG474"/>
      <c r="NH474"/>
      <c r="NI474"/>
      <c r="NJ474"/>
      <c r="NK474"/>
      <c r="NL474"/>
      <c r="NM474"/>
      <c r="NN474"/>
      <c r="NO474"/>
      <c r="NP474"/>
      <c r="NQ474"/>
      <c r="NR474"/>
      <c r="NS474"/>
      <c r="NT474"/>
      <c r="NU474"/>
      <c r="NV474"/>
      <c r="NW474"/>
      <c r="NX474"/>
      <c r="NY474"/>
      <c r="NZ474"/>
      <c r="OA474"/>
      <c r="OB474"/>
      <c r="OC474"/>
      <c r="OD474"/>
      <c r="OE474"/>
      <c r="OF474"/>
      <c r="OG474"/>
      <c r="OH474"/>
      <c r="OI474"/>
      <c r="OJ474"/>
      <c r="OK474"/>
      <c r="OL474"/>
      <c r="OM474"/>
      <c r="ON474"/>
      <c r="OO474"/>
      <c r="OP474"/>
      <c r="OQ474"/>
      <c r="OR474"/>
      <c r="OS474"/>
      <c r="OT474"/>
      <c r="OU474"/>
      <c r="OV474"/>
      <c r="OW474"/>
      <c r="OX474"/>
      <c r="OY474"/>
      <c r="OZ474"/>
      <c r="PA474"/>
      <c r="PB474"/>
      <c r="PC474"/>
      <c r="PD474"/>
      <c r="PE474"/>
      <c r="PF474"/>
      <c r="PG474"/>
      <c r="PH474"/>
      <c r="PI474"/>
      <c r="PJ474"/>
      <c r="PK474"/>
      <c r="PL474"/>
      <c r="PM474"/>
      <c r="PN474"/>
      <c r="PO474"/>
      <c r="PP474"/>
      <c r="PQ474"/>
      <c r="PR474"/>
      <c r="PS474"/>
      <c r="PT474"/>
      <c r="PU474"/>
      <c r="PV474"/>
      <c r="PW474"/>
      <c r="PX474"/>
      <c r="PY474"/>
      <c r="PZ474"/>
      <c r="QA474"/>
      <c r="QB474"/>
      <c r="QC474"/>
      <c r="QD474"/>
      <c r="QE474"/>
      <c r="QF474"/>
      <c r="QG474"/>
      <c r="QH474"/>
      <c r="QI474"/>
      <c r="QJ474"/>
      <c r="QK474"/>
      <c r="QL474"/>
      <c r="QM474"/>
      <c r="QN474"/>
      <c r="QO474"/>
      <c r="QP474"/>
      <c r="QQ474"/>
      <c r="QR474"/>
      <c r="QS474"/>
      <c r="QT474"/>
      <c r="QU474"/>
      <c r="QV474"/>
      <c r="QW474"/>
      <c r="QX474"/>
      <c r="QY474"/>
      <c r="QZ474"/>
      <c r="RA474"/>
      <c r="RB474"/>
      <c r="RC474"/>
      <c r="RD474"/>
      <c r="RE474"/>
      <c r="RF474"/>
      <c r="RG474"/>
      <c r="RH474"/>
      <c r="RI474"/>
      <c r="RJ474"/>
      <c r="RK474"/>
      <c r="RL474"/>
      <c r="RM474"/>
      <c r="RN474"/>
      <c r="RO474"/>
      <c r="RP474"/>
      <c r="RQ474"/>
      <c r="RR474"/>
      <c r="RS474"/>
      <c r="RT474"/>
      <c r="RU474"/>
      <c r="RV474"/>
      <c r="RW474"/>
      <c r="RX474"/>
      <c r="RY474"/>
      <c r="RZ474"/>
      <c r="SA474"/>
      <c r="SB474"/>
      <c r="SC474"/>
      <c r="SD474"/>
      <c r="SE474"/>
      <c r="SF474"/>
      <c r="SG474"/>
      <c r="SH474"/>
      <c r="SI474"/>
      <c r="SJ474"/>
      <c r="SK474"/>
      <c r="SL474"/>
      <c r="SM474"/>
      <c r="SN474"/>
      <c r="SO474"/>
      <c r="SP474"/>
      <c r="SQ474"/>
      <c r="SR474"/>
      <c r="SS474"/>
      <c r="ST474"/>
      <c r="SU474"/>
      <c r="SV474"/>
      <c r="SW474"/>
      <c r="SX474"/>
      <c r="SY474"/>
      <c r="SZ474"/>
      <c r="TA474"/>
      <c r="TB474"/>
      <c r="TC474"/>
      <c r="TD474"/>
      <c r="TE474"/>
      <c r="TF474"/>
      <c r="TG474"/>
      <c r="TH474"/>
      <c r="TI474"/>
      <c r="TJ474"/>
      <c r="TK474"/>
      <c r="TL474"/>
      <c r="TM474"/>
      <c r="TN474"/>
      <c r="TO474"/>
      <c r="TP474"/>
      <c r="TQ474"/>
      <c r="TR474"/>
      <c r="TS474"/>
      <c r="TT474"/>
      <c r="TU474"/>
      <c r="TV474"/>
      <c r="TW474"/>
      <c r="TX474"/>
      <c r="TY474"/>
      <c r="TZ474"/>
      <c r="UA474"/>
      <c r="UB474"/>
      <c r="UC474"/>
      <c r="UD474"/>
      <c r="UE474"/>
      <c r="UF474"/>
      <c r="UG474"/>
      <c r="UH474"/>
      <c r="UI474"/>
      <c r="UJ474"/>
      <c r="UK474"/>
      <c r="UL474"/>
      <c r="UM474"/>
      <c r="UN474"/>
      <c r="UO474"/>
      <c r="UP474"/>
      <c r="UQ474"/>
    </row>
    <row r="475" spans="1:563" s="9" customFormat="1" x14ac:dyDescent="0.25">
      <c r="A475" s="38">
        <v>469</v>
      </c>
      <c r="B475" s="19" t="s">
        <v>693</v>
      </c>
      <c r="C475" s="19" t="s">
        <v>859</v>
      </c>
      <c r="D475" s="19" t="s">
        <v>237</v>
      </c>
      <c r="E475" s="19" t="s">
        <v>35</v>
      </c>
      <c r="F475" s="20" t="s">
        <v>868</v>
      </c>
      <c r="G475" s="21">
        <v>25000</v>
      </c>
      <c r="H475" s="19">
        <v>0</v>
      </c>
      <c r="I475" s="22">
        <v>25</v>
      </c>
      <c r="J475" s="49">
        <v>717.5</v>
      </c>
      <c r="K475" s="43">
        <f t="shared" si="81"/>
        <v>1774.9999999999998</v>
      </c>
      <c r="L475" s="32">
        <f t="shared" si="85"/>
        <v>275</v>
      </c>
      <c r="M475" s="48">
        <v>760</v>
      </c>
      <c r="N475" s="22">
        <f t="shared" si="82"/>
        <v>1772.5000000000002</v>
      </c>
      <c r="O475" s="22"/>
      <c r="P475" s="22">
        <f t="shared" si="83"/>
        <v>1477.5</v>
      </c>
      <c r="Q475" s="22">
        <f t="shared" si="86"/>
        <v>1502.5</v>
      </c>
      <c r="R475" s="22">
        <f t="shared" si="87"/>
        <v>3822.5</v>
      </c>
      <c r="S475" s="22">
        <f t="shared" si="84"/>
        <v>23497.5</v>
      </c>
      <c r="T475" s="33" t="s">
        <v>41</v>
      </c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  <c r="JD475"/>
      <c r="JE475"/>
      <c r="JF475"/>
      <c r="JG475"/>
      <c r="JH475"/>
      <c r="JI475"/>
      <c r="JJ475"/>
      <c r="JK475"/>
      <c r="JL475"/>
      <c r="JM475"/>
      <c r="JN475"/>
      <c r="JO475"/>
      <c r="JP475"/>
      <c r="JQ475"/>
      <c r="JR475"/>
      <c r="JS475"/>
      <c r="JT475"/>
      <c r="JU475"/>
      <c r="JV475"/>
      <c r="JW475"/>
      <c r="JX475"/>
      <c r="JY475"/>
      <c r="JZ475"/>
      <c r="KA475"/>
      <c r="KB475"/>
      <c r="KC475"/>
      <c r="KD475"/>
      <c r="KE475"/>
      <c r="KF475"/>
      <c r="KG475"/>
      <c r="KH475"/>
      <c r="KI475"/>
      <c r="KJ475"/>
      <c r="KK475"/>
      <c r="KL475"/>
      <c r="KM475"/>
      <c r="KN475"/>
      <c r="KO475"/>
      <c r="KP475"/>
      <c r="KQ475"/>
      <c r="KR475"/>
      <c r="KS475"/>
      <c r="KT475"/>
      <c r="KU475"/>
      <c r="KV475"/>
      <c r="KW475"/>
      <c r="KX475"/>
      <c r="KY475"/>
      <c r="KZ475"/>
      <c r="LA475"/>
      <c r="LB475"/>
      <c r="LC475"/>
      <c r="LD475"/>
      <c r="LE475"/>
      <c r="LF475"/>
      <c r="LG475"/>
      <c r="LH475"/>
      <c r="LI475"/>
      <c r="LJ475"/>
      <c r="LK475"/>
      <c r="LL475"/>
      <c r="LM475"/>
      <c r="LN475"/>
      <c r="LO475"/>
      <c r="LP475"/>
      <c r="LQ475"/>
      <c r="LR475"/>
      <c r="LS475"/>
      <c r="LT475"/>
      <c r="LU475"/>
      <c r="LV475"/>
      <c r="LW475"/>
      <c r="LX475"/>
      <c r="LY475"/>
      <c r="LZ475"/>
      <c r="MA475"/>
      <c r="MB475"/>
      <c r="MC475"/>
      <c r="MD475"/>
      <c r="ME475"/>
      <c r="MF475"/>
      <c r="MG475"/>
      <c r="MH475"/>
      <c r="MI475"/>
      <c r="MJ475"/>
      <c r="MK475"/>
      <c r="ML475"/>
      <c r="MM475"/>
      <c r="MN475"/>
      <c r="MO475"/>
      <c r="MP475"/>
      <c r="MQ475"/>
      <c r="MR475"/>
      <c r="MS475"/>
      <c r="MT475"/>
      <c r="MU475"/>
      <c r="MV475"/>
      <c r="MW475"/>
      <c r="MX475"/>
      <c r="MY475"/>
      <c r="MZ475"/>
      <c r="NA475"/>
      <c r="NB475"/>
      <c r="NC475"/>
      <c r="ND475"/>
      <c r="NE475"/>
      <c r="NF475"/>
      <c r="NG475"/>
      <c r="NH475"/>
      <c r="NI475"/>
      <c r="NJ475"/>
      <c r="NK475"/>
      <c r="NL475"/>
      <c r="NM475"/>
      <c r="NN475"/>
      <c r="NO475"/>
      <c r="NP475"/>
      <c r="NQ475"/>
      <c r="NR475"/>
      <c r="NS475"/>
      <c r="NT475"/>
      <c r="NU475"/>
      <c r="NV475"/>
      <c r="NW475"/>
      <c r="NX475"/>
      <c r="NY475"/>
      <c r="NZ475"/>
      <c r="OA475"/>
      <c r="OB475"/>
      <c r="OC475"/>
      <c r="OD475"/>
      <c r="OE475"/>
      <c r="OF475"/>
      <c r="OG475"/>
      <c r="OH475"/>
      <c r="OI475"/>
      <c r="OJ475"/>
      <c r="OK475"/>
      <c r="OL475"/>
      <c r="OM475"/>
      <c r="ON475"/>
      <c r="OO475"/>
      <c r="OP475"/>
      <c r="OQ475"/>
      <c r="OR475"/>
      <c r="OS475"/>
      <c r="OT475"/>
      <c r="OU475"/>
      <c r="OV475"/>
      <c r="OW475"/>
      <c r="OX475"/>
      <c r="OY475"/>
      <c r="OZ475"/>
      <c r="PA475"/>
      <c r="PB475"/>
      <c r="PC475"/>
      <c r="PD475"/>
      <c r="PE475"/>
      <c r="PF475"/>
      <c r="PG475"/>
      <c r="PH475"/>
      <c r="PI475"/>
      <c r="PJ475"/>
      <c r="PK475"/>
      <c r="PL475"/>
      <c r="PM475"/>
      <c r="PN475"/>
      <c r="PO475"/>
      <c r="PP475"/>
      <c r="PQ475"/>
      <c r="PR475"/>
      <c r="PS475"/>
      <c r="PT475"/>
      <c r="PU475"/>
      <c r="PV475"/>
      <c r="PW475"/>
      <c r="PX475"/>
      <c r="PY475"/>
      <c r="PZ475"/>
      <c r="QA475"/>
      <c r="QB475"/>
      <c r="QC475"/>
      <c r="QD475"/>
      <c r="QE475"/>
      <c r="QF475"/>
      <c r="QG475"/>
      <c r="QH475"/>
      <c r="QI475"/>
      <c r="QJ475"/>
      <c r="QK475"/>
      <c r="QL475"/>
      <c r="QM475"/>
      <c r="QN475"/>
      <c r="QO475"/>
      <c r="QP475"/>
      <c r="QQ475"/>
      <c r="QR475"/>
      <c r="QS475"/>
      <c r="QT475"/>
      <c r="QU475"/>
      <c r="QV475"/>
      <c r="QW475"/>
      <c r="QX475"/>
      <c r="QY475"/>
      <c r="QZ475"/>
      <c r="RA475"/>
      <c r="RB475"/>
      <c r="RC475"/>
      <c r="RD475"/>
      <c r="RE475"/>
      <c r="RF475"/>
      <c r="RG475"/>
      <c r="RH475"/>
      <c r="RI475"/>
      <c r="RJ475"/>
      <c r="RK475"/>
      <c r="RL475"/>
      <c r="RM475"/>
      <c r="RN475"/>
      <c r="RO475"/>
      <c r="RP475"/>
      <c r="RQ475"/>
      <c r="RR475"/>
      <c r="RS475"/>
      <c r="RT475"/>
      <c r="RU475"/>
      <c r="RV475"/>
      <c r="RW475"/>
      <c r="RX475"/>
      <c r="RY475"/>
      <c r="RZ475"/>
      <c r="SA475"/>
      <c r="SB475"/>
      <c r="SC475"/>
      <c r="SD475"/>
      <c r="SE475"/>
      <c r="SF475"/>
      <c r="SG475"/>
      <c r="SH475"/>
      <c r="SI475"/>
      <c r="SJ475"/>
      <c r="SK475"/>
      <c r="SL475"/>
      <c r="SM475"/>
      <c r="SN475"/>
      <c r="SO475"/>
      <c r="SP475"/>
      <c r="SQ475"/>
      <c r="SR475"/>
      <c r="SS475"/>
      <c r="ST475"/>
      <c r="SU475"/>
      <c r="SV475"/>
      <c r="SW475"/>
      <c r="SX475"/>
      <c r="SY475"/>
      <c r="SZ475"/>
      <c r="TA475"/>
      <c r="TB475"/>
      <c r="TC475"/>
      <c r="TD475"/>
      <c r="TE475"/>
      <c r="TF475"/>
      <c r="TG475"/>
      <c r="TH475"/>
      <c r="TI475"/>
      <c r="TJ475"/>
      <c r="TK475"/>
      <c r="TL475"/>
      <c r="TM475"/>
      <c r="TN475"/>
      <c r="TO475"/>
      <c r="TP475"/>
      <c r="TQ475"/>
      <c r="TR475"/>
      <c r="TS475"/>
      <c r="TT475"/>
      <c r="TU475"/>
      <c r="TV475"/>
      <c r="TW475"/>
      <c r="TX475"/>
      <c r="TY475"/>
      <c r="TZ475"/>
      <c r="UA475"/>
      <c r="UB475"/>
      <c r="UC475"/>
      <c r="UD475"/>
      <c r="UE475"/>
      <c r="UF475"/>
      <c r="UG475"/>
      <c r="UH475"/>
      <c r="UI475"/>
      <c r="UJ475"/>
      <c r="UK475"/>
      <c r="UL475"/>
      <c r="UM475"/>
      <c r="UN475"/>
      <c r="UO475"/>
      <c r="UP475"/>
      <c r="UQ475"/>
    </row>
    <row r="476" spans="1:563" s="9" customFormat="1" x14ac:dyDescent="0.25">
      <c r="A476" s="38">
        <v>470</v>
      </c>
      <c r="B476" s="19" t="s">
        <v>696</v>
      </c>
      <c r="C476" s="19" t="s">
        <v>860</v>
      </c>
      <c r="D476" s="19" t="s">
        <v>237</v>
      </c>
      <c r="E476" s="19" t="s">
        <v>35</v>
      </c>
      <c r="F476" s="20" t="s">
        <v>868</v>
      </c>
      <c r="G476" s="21">
        <v>25000</v>
      </c>
      <c r="H476" s="19">
        <v>0</v>
      </c>
      <c r="I476" s="22">
        <v>25</v>
      </c>
      <c r="J476" s="49">
        <v>717.5</v>
      </c>
      <c r="K476" s="43">
        <f t="shared" si="81"/>
        <v>1774.9999999999998</v>
      </c>
      <c r="L476" s="32">
        <f t="shared" si="85"/>
        <v>275</v>
      </c>
      <c r="M476" s="48">
        <v>760</v>
      </c>
      <c r="N476" s="22">
        <f t="shared" si="82"/>
        <v>1772.5000000000002</v>
      </c>
      <c r="O476" s="22"/>
      <c r="P476" s="22">
        <f t="shared" si="83"/>
        <v>1477.5</v>
      </c>
      <c r="Q476" s="22">
        <f t="shared" si="86"/>
        <v>1502.5</v>
      </c>
      <c r="R476" s="22">
        <f t="shared" si="87"/>
        <v>3822.5</v>
      </c>
      <c r="S476" s="22">
        <f t="shared" si="84"/>
        <v>23497.5</v>
      </c>
      <c r="T476" s="33" t="s">
        <v>41</v>
      </c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  <c r="MY476"/>
      <c r="MZ476"/>
      <c r="NA476"/>
      <c r="NB476"/>
      <c r="NC476"/>
      <c r="ND476"/>
      <c r="NE476"/>
      <c r="NF476"/>
      <c r="NG476"/>
      <c r="NH476"/>
      <c r="NI476"/>
      <c r="NJ476"/>
      <c r="NK476"/>
      <c r="NL476"/>
      <c r="NM476"/>
      <c r="NN476"/>
      <c r="NO476"/>
      <c r="NP476"/>
      <c r="NQ476"/>
      <c r="NR476"/>
      <c r="NS476"/>
      <c r="NT476"/>
      <c r="NU476"/>
      <c r="NV476"/>
      <c r="NW476"/>
      <c r="NX476"/>
      <c r="NY476"/>
      <c r="NZ476"/>
      <c r="OA476"/>
      <c r="OB476"/>
      <c r="OC476"/>
      <c r="OD476"/>
      <c r="OE476"/>
      <c r="OF476"/>
      <c r="OG476"/>
      <c r="OH476"/>
      <c r="OI476"/>
      <c r="OJ476"/>
      <c r="OK476"/>
      <c r="OL476"/>
      <c r="OM476"/>
      <c r="ON476"/>
      <c r="OO476"/>
      <c r="OP476"/>
      <c r="OQ476"/>
      <c r="OR476"/>
      <c r="OS476"/>
      <c r="OT476"/>
      <c r="OU476"/>
      <c r="OV476"/>
      <c r="OW476"/>
      <c r="OX476"/>
      <c r="OY476"/>
      <c r="OZ476"/>
      <c r="PA476"/>
      <c r="PB476"/>
      <c r="PC476"/>
      <c r="PD476"/>
      <c r="PE476"/>
      <c r="PF476"/>
      <c r="PG476"/>
      <c r="PH476"/>
      <c r="PI476"/>
      <c r="PJ476"/>
      <c r="PK476"/>
      <c r="PL476"/>
      <c r="PM476"/>
      <c r="PN476"/>
      <c r="PO476"/>
      <c r="PP476"/>
      <c r="PQ476"/>
      <c r="PR476"/>
      <c r="PS476"/>
      <c r="PT476"/>
      <c r="PU476"/>
      <c r="PV476"/>
      <c r="PW476"/>
      <c r="PX476"/>
      <c r="PY476"/>
      <c r="PZ476"/>
      <c r="QA476"/>
      <c r="QB476"/>
      <c r="QC476"/>
      <c r="QD476"/>
      <c r="QE476"/>
      <c r="QF476"/>
      <c r="QG476"/>
      <c r="QH476"/>
      <c r="QI476"/>
      <c r="QJ476"/>
      <c r="QK476"/>
      <c r="QL476"/>
      <c r="QM476"/>
      <c r="QN476"/>
      <c r="QO476"/>
      <c r="QP476"/>
      <c r="QQ476"/>
      <c r="QR476"/>
      <c r="QS476"/>
      <c r="QT476"/>
      <c r="QU476"/>
      <c r="QV476"/>
      <c r="QW476"/>
      <c r="QX476"/>
      <c r="QY476"/>
      <c r="QZ476"/>
      <c r="RA476"/>
      <c r="RB476"/>
      <c r="RC476"/>
      <c r="RD476"/>
      <c r="RE476"/>
      <c r="RF476"/>
      <c r="RG476"/>
      <c r="RH476"/>
      <c r="RI476"/>
      <c r="RJ476"/>
      <c r="RK476"/>
      <c r="RL476"/>
      <c r="RM476"/>
      <c r="RN476"/>
      <c r="RO476"/>
      <c r="RP476"/>
      <c r="RQ476"/>
      <c r="RR476"/>
      <c r="RS476"/>
      <c r="RT476"/>
      <c r="RU476"/>
      <c r="RV476"/>
      <c r="RW476"/>
      <c r="RX476"/>
      <c r="RY476"/>
      <c r="RZ476"/>
      <c r="SA476"/>
      <c r="SB476"/>
      <c r="SC476"/>
      <c r="SD476"/>
      <c r="SE476"/>
      <c r="SF476"/>
      <c r="SG476"/>
      <c r="SH476"/>
      <c r="SI476"/>
      <c r="SJ476"/>
      <c r="SK476"/>
      <c r="SL476"/>
      <c r="SM476"/>
      <c r="SN476"/>
      <c r="SO476"/>
      <c r="SP476"/>
      <c r="SQ476"/>
      <c r="SR476"/>
      <c r="SS476"/>
      <c r="ST476"/>
      <c r="SU476"/>
      <c r="SV476"/>
      <c r="SW476"/>
      <c r="SX476"/>
      <c r="SY476"/>
      <c r="SZ476"/>
      <c r="TA476"/>
      <c r="TB476"/>
      <c r="TC476"/>
      <c r="TD476"/>
      <c r="TE476"/>
      <c r="TF476"/>
      <c r="TG476"/>
      <c r="TH476"/>
      <c r="TI476"/>
      <c r="TJ476"/>
      <c r="TK476"/>
      <c r="TL476"/>
      <c r="TM476"/>
      <c r="TN476"/>
      <c r="TO476"/>
      <c r="TP476"/>
      <c r="TQ476"/>
      <c r="TR476"/>
      <c r="TS476"/>
      <c r="TT476"/>
      <c r="TU476"/>
      <c r="TV476"/>
      <c r="TW476"/>
      <c r="TX476"/>
      <c r="TY476"/>
      <c r="TZ476"/>
      <c r="UA476"/>
      <c r="UB476"/>
      <c r="UC476"/>
      <c r="UD476"/>
      <c r="UE476"/>
      <c r="UF476"/>
      <c r="UG476"/>
      <c r="UH476"/>
      <c r="UI476"/>
      <c r="UJ476"/>
      <c r="UK476"/>
      <c r="UL476"/>
      <c r="UM476"/>
      <c r="UN476"/>
      <c r="UO476"/>
      <c r="UP476"/>
      <c r="UQ476"/>
    </row>
    <row r="477" spans="1:563" s="9" customFormat="1" x14ac:dyDescent="0.25">
      <c r="A477" s="38">
        <v>471</v>
      </c>
      <c r="B477" s="19" t="s">
        <v>703</v>
      </c>
      <c r="C477" s="19" t="s">
        <v>859</v>
      </c>
      <c r="D477" s="19" t="s">
        <v>237</v>
      </c>
      <c r="E477" s="19" t="s">
        <v>35</v>
      </c>
      <c r="F477" s="20" t="s">
        <v>868</v>
      </c>
      <c r="G477" s="21">
        <v>45000</v>
      </c>
      <c r="H477" s="42">
        <v>1148.33</v>
      </c>
      <c r="I477" s="22">
        <v>25</v>
      </c>
      <c r="J477" s="49">
        <v>1291.5</v>
      </c>
      <c r="K477" s="43">
        <f t="shared" si="81"/>
        <v>3194.9999999999995</v>
      </c>
      <c r="L477" s="32">
        <f t="shared" si="85"/>
        <v>495.00000000000006</v>
      </c>
      <c r="M477" s="48">
        <v>1368</v>
      </c>
      <c r="N477" s="22">
        <f t="shared" si="82"/>
        <v>3190.5</v>
      </c>
      <c r="O477" s="22"/>
      <c r="P477" s="22">
        <f t="shared" si="83"/>
        <v>2659.5</v>
      </c>
      <c r="Q477" s="22">
        <f t="shared" si="86"/>
        <v>3832.83</v>
      </c>
      <c r="R477" s="22">
        <f t="shared" si="87"/>
        <v>6880.5</v>
      </c>
      <c r="S477" s="22">
        <f t="shared" si="84"/>
        <v>41167.17</v>
      </c>
      <c r="T477" s="33" t="s">
        <v>41</v>
      </c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  <c r="MY477"/>
      <c r="MZ477"/>
      <c r="NA477"/>
      <c r="NB477"/>
      <c r="NC477"/>
      <c r="ND477"/>
      <c r="NE477"/>
      <c r="NF477"/>
      <c r="NG477"/>
      <c r="NH477"/>
      <c r="NI477"/>
      <c r="NJ477"/>
      <c r="NK477"/>
      <c r="NL477"/>
      <c r="NM477"/>
      <c r="NN477"/>
      <c r="NO477"/>
      <c r="NP477"/>
      <c r="NQ477"/>
      <c r="NR477"/>
      <c r="NS477"/>
      <c r="NT477"/>
      <c r="NU477"/>
      <c r="NV477"/>
      <c r="NW477"/>
      <c r="NX477"/>
      <c r="NY477"/>
      <c r="NZ477"/>
      <c r="OA477"/>
      <c r="OB477"/>
      <c r="OC477"/>
      <c r="OD477"/>
      <c r="OE477"/>
      <c r="OF477"/>
      <c r="OG477"/>
      <c r="OH477"/>
      <c r="OI477"/>
      <c r="OJ477"/>
      <c r="OK477"/>
      <c r="OL477"/>
      <c r="OM477"/>
      <c r="ON477"/>
      <c r="OO477"/>
      <c r="OP477"/>
      <c r="OQ477"/>
      <c r="OR477"/>
      <c r="OS477"/>
      <c r="OT477"/>
      <c r="OU477"/>
      <c r="OV477"/>
      <c r="OW477"/>
      <c r="OX477"/>
      <c r="OY477"/>
      <c r="OZ477"/>
      <c r="PA477"/>
      <c r="PB477"/>
      <c r="PC477"/>
      <c r="PD477"/>
      <c r="PE477"/>
      <c r="PF477"/>
      <c r="PG477"/>
      <c r="PH477"/>
      <c r="PI477"/>
      <c r="PJ477"/>
      <c r="PK477"/>
      <c r="PL477"/>
      <c r="PM477"/>
      <c r="PN477"/>
      <c r="PO477"/>
      <c r="PP477"/>
      <c r="PQ477"/>
      <c r="PR477"/>
      <c r="PS477"/>
      <c r="PT477"/>
      <c r="PU477"/>
      <c r="PV477"/>
      <c r="PW477"/>
      <c r="PX477"/>
      <c r="PY477"/>
      <c r="PZ477"/>
      <c r="QA477"/>
      <c r="QB477"/>
      <c r="QC477"/>
      <c r="QD477"/>
      <c r="QE477"/>
      <c r="QF477"/>
      <c r="QG477"/>
      <c r="QH477"/>
      <c r="QI477"/>
      <c r="QJ477"/>
      <c r="QK477"/>
      <c r="QL477"/>
      <c r="QM477"/>
      <c r="QN477"/>
      <c r="QO477"/>
      <c r="QP477"/>
      <c r="QQ477"/>
      <c r="QR477"/>
      <c r="QS477"/>
      <c r="QT477"/>
      <c r="QU477"/>
      <c r="QV477"/>
      <c r="QW477"/>
      <c r="QX477"/>
      <c r="QY477"/>
      <c r="QZ477"/>
      <c r="RA477"/>
      <c r="RB477"/>
      <c r="RC477"/>
      <c r="RD477"/>
      <c r="RE477"/>
      <c r="RF477"/>
      <c r="RG477"/>
      <c r="RH477"/>
      <c r="RI477"/>
      <c r="RJ477"/>
      <c r="RK477"/>
      <c r="RL477"/>
      <c r="RM477"/>
      <c r="RN477"/>
      <c r="RO477"/>
      <c r="RP477"/>
      <c r="RQ477"/>
      <c r="RR477"/>
      <c r="RS477"/>
      <c r="RT477"/>
      <c r="RU477"/>
      <c r="RV477"/>
      <c r="RW477"/>
      <c r="RX477"/>
      <c r="RY477"/>
      <c r="RZ477"/>
      <c r="SA477"/>
      <c r="SB477"/>
      <c r="SC477"/>
      <c r="SD477"/>
      <c r="SE477"/>
      <c r="SF477"/>
      <c r="SG477"/>
      <c r="SH477"/>
      <c r="SI477"/>
      <c r="SJ477"/>
      <c r="SK477"/>
      <c r="SL477"/>
      <c r="SM477"/>
      <c r="SN477"/>
      <c r="SO477"/>
      <c r="SP477"/>
      <c r="SQ477"/>
      <c r="SR477"/>
      <c r="SS477"/>
      <c r="ST477"/>
      <c r="SU477"/>
      <c r="SV477"/>
      <c r="SW477"/>
      <c r="SX477"/>
      <c r="SY477"/>
      <c r="SZ477"/>
      <c r="TA477"/>
      <c r="TB477"/>
      <c r="TC477"/>
      <c r="TD477"/>
      <c r="TE477"/>
      <c r="TF477"/>
      <c r="TG477"/>
      <c r="TH477"/>
      <c r="TI477"/>
      <c r="TJ477"/>
      <c r="TK477"/>
      <c r="TL477"/>
      <c r="TM477"/>
      <c r="TN477"/>
      <c r="TO477"/>
      <c r="TP477"/>
      <c r="TQ477"/>
      <c r="TR477"/>
      <c r="TS477"/>
      <c r="TT477"/>
      <c r="TU477"/>
      <c r="TV477"/>
      <c r="TW477"/>
      <c r="TX477"/>
      <c r="TY477"/>
      <c r="TZ477"/>
      <c r="UA477"/>
      <c r="UB477"/>
      <c r="UC477"/>
      <c r="UD477"/>
      <c r="UE477"/>
      <c r="UF477"/>
      <c r="UG477"/>
      <c r="UH477"/>
      <c r="UI477"/>
      <c r="UJ477"/>
      <c r="UK477"/>
      <c r="UL477"/>
      <c r="UM477"/>
      <c r="UN477"/>
      <c r="UO477"/>
      <c r="UP477"/>
      <c r="UQ477"/>
    </row>
    <row r="478" spans="1:563" s="9" customFormat="1" x14ac:dyDescent="0.25">
      <c r="A478" s="38">
        <v>472</v>
      </c>
      <c r="B478" s="19" t="s">
        <v>707</v>
      </c>
      <c r="C478" s="19" t="s">
        <v>859</v>
      </c>
      <c r="D478" s="19" t="s">
        <v>237</v>
      </c>
      <c r="E478" s="19" t="s">
        <v>64</v>
      </c>
      <c r="F478" s="20" t="s">
        <v>867</v>
      </c>
      <c r="G478" s="21">
        <v>25000</v>
      </c>
      <c r="H478" s="19">
        <v>0</v>
      </c>
      <c r="I478" s="22">
        <v>25</v>
      </c>
      <c r="J478" s="49">
        <v>717.5</v>
      </c>
      <c r="K478" s="43">
        <f t="shared" si="81"/>
        <v>1774.9999999999998</v>
      </c>
      <c r="L478" s="32">
        <f t="shared" si="85"/>
        <v>275</v>
      </c>
      <c r="M478" s="48">
        <v>760</v>
      </c>
      <c r="N478" s="22">
        <f t="shared" si="82"/>
        <v>1772.5000000000002</v>
      </c>
      <c r="O478" s="22"/>
      <c r="P478" s="22">
        <f t="shared" si="83"/>
        <v>1477.5</v>
      </c>
      <c r="Q478" s="22">
        <f t="shared" si="86"/>
        <v>1502.5</v>
      </c>
      <c r="R478" s="22">
        <f t="shared" si="87"/>
        <v>3822.5</v>
      </c>
      <c r="S478" s="22">
        <f t="shared" si="84"/>
        <v>23497.5</v>
      </c>
      <c r="T478" s="33" t="s">
        <v>41</v>
      </c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  <c r="MY478"/>
      <c r="MZ478"/>
      <c r="NA478"/>
      <c r="NB478"/>
      <c r="NC478"/>
      <c r="ND478"/>
      <c r="NE478"/>
      <c r="NF478"/>
      <c r="NG478"/>
      <c r="NH478"/>
      <c r="NI478"/>
      <c r="NJ478"/>
      <c r="NK478"/>
      <c r="NL478"/>
      <c r="NM478"/>
      <c r="NN478"/>
      <c r="NO478"/>
      <c r="NP478"/>
      <c r="NQ478"/>
      <c r="NR478"/>
      <c r="NS478"/>
      <c r="NT478"/>
      <c r="NU478"/>
      <c r="NV478"/>
      <c r="NW478"/>
      <c r="NX478"/>
      <c r="NY478"/>
      <c r="NZ478"/>
      <c r="OA478"/>
      <c r="OB478"/>
      <c r="OC478"/>
      <c r="OD478"/>
      <c r="OE478"/>
      <c r="OF478"/>
      <c r="OG478"/>
      <c r="OH478"/>
      <c r="OI478"/>
      <c r="OJ478"/>
      <c r="OK478"/>
      <c r="OL478"/>
      <c r="OM478"/>
      <c r="ON478"/>
      <c r="OO478"/>
      <c r="OP478"/>
      <c r="OQ478"/>
      <c r="OR478"/>
      <c r="OS478"/>
      <c r="OT478"/>
      <c r="OU478"/>
      <c r="OV478"/>
      <c r="OW478"/>
      <c r="OX478"/>
      <c r="OY478"/>
      <c r="OZ478"/>
      <c r="PA478"/>
      <c r="PB478"/>
      <c r="PC478"/>
      <c r="PD478"/>
      <c r="PE478"/>
      <c r="PF478"/>
      <c r="PG478"/>
      <c r="PH478"/>
      <c r="PI478"/>
      <c r="PJ478"/>
      <c r="PK478"/>
      <c r="PL478"/>
      <c r="PM478"/>
      <c r="PN478"/>
      <c r="PO478"/>
      <c r="PP478"/>
      <c r="PQ478"/>
      <c r="PR478"/>
      <c r="PS478"/>
      <c r="PT478"/>
      <c r="PU478"/>
      <c r="PV478"/>
      <c r="PW478"/>
      <c r="PX478"/>
      <c r="PY478"/>
      <c r="PZ478"/>
      <c r="QA478"/>
      <c r="QB478"/>
      <c r="QC478"/>
      <c r="QD478"/>
      <c r="QE478"/>
      <c r="QF478"/>
      <c r="QG478"/>
      <c r="QH478"/>
      <c r="QI478"/>
      <c r="QJ478"/>
      <c r="QK478"/>
      <c r="QL478"/>
      <c r="QM478"/>
      <c r="QN478"/>
      <c r="QO478"/>
      <c r="QP478"/>
      <c r="QQ478"/>
      <c r="QR478"/>
      <c r="QS478"/>
      <c r="QT478"/>
      <c r="QU478"/>
      <c r="QV478"/>
      <c r="QW478"/>
      <c r="QX478"/>
      <c r="QY478"/>
      <c r="QZ478"/>
      <c r="RA478"/>
      <c r="RB478"/>
      <c r="RC478"/>
      <c r="RD478"/>
      <c r="RE478"/>
      <c r="RF478"/>
      <c r="RG478"/>
      <c r="RH478"/>
      <c r="RI478"/>
      <c r="RJ478"/>
      <c r="RK478"/>
      <c r="RL478"/>
      <c r="RM478"/>
      <c r="RN478"/>
      <c r="RO478"/>
      <c r="RP478"/>
      <c r="RQ478"/>
      <c r="RR478"/>
      <c r="RS478"/>
      <c r="RT478"/>
      <c r="RU478"/>
      <c r="RV478"/>
      <c r="RW478"/>
      <c r="RX478"/>
      <c r="RY478"/>
      <c r="RZ478"/>
      <c r="SA478"/>
      <c r="SB478"/>
      <c r="SC478"/>
      <c r="SD478"/>
      <c r="SE478"/>
      <c r="SF478"/>
      <c r="SG478"/>
      <c r="SH478"/>
      <c r="SI478"/>
      <c r="SJ478"/>
      <c r="SK478"/>
      <c r="SL478"/>
      <c r="SM478"/>
      <c r="SN478"/>
      <c r="SO478"/>
      <c r="SP478"/>
      <c r="SQ478"/>
      <c r="SR478"/>
      <c r="SS478"/>
      <c r="ST478"/>
      <c r="SU478"/>
      <c r="SV478"/>
      <c r="SW478"/>
      <c r="SX478"/>
      <c r="SY478"/>
      <c r="SZ478"/>
      <c r="TA478"/>
      <c r="TB478"/>
      <c r="TC478"/>
      <c r="TD478"/>
      <c r="TE478"/>
      <c r="TF478"/>
      <c r="TG478"/>
      <c r="TH478"/>
      <c r="TI478"/>
      <c r="TJ478"/>
      <c r="TK478"/>
      <c r="TL478"/>
      <c r="TM478"/>
      <c r="TN478"/>
      <c r="TO478"/>
      <c r="TP478"/>
      <c r="TQ478"/>
      <c r="TR478"/>
      <c r="TS478"/>
      <c r="TT478"/>
      <c r="TU478"/>
      <c r="TV478"/>
      <c r="TW478"/>
      <c r="TX478"/>
      <c r="TY478"/>
      <c r="TZ478"/>
      <c r="UA478"/>
      <c r="UB478"/>
      <c r="UC478"/>
      <c r="UD478"/>
      <c r="UE478"/>
      <c r="UF478"/>
      <c r="UG478"/>
      <c r="UH478"/>
      <c r="UI478"/>
      <c r="UJ478"/>
      <c r="UK478"/>
      <c r="UL478"/>
      <c r="UM478"/>
      <c r="UN478"/>
      <c r="UO478"/>
      <c r="UP478"/>
      <c r="UQ478"/>
    </row>
    <row r="479" spans="1:563" s="9" customFormat="1" x14ac:dyDescent="0.25">
      <c r="A479" s="38">
        <v>473</v>
      </c>
      <c r="B479" s="19" t="s">
        <v>708</v>
      </c>
      <c r="C479" s="19" t="s">
        <v>859</v>
      </c>
      <c r="D479" s="19" t="s">
        <v>237</v>
      </c>
      <c r="E479" s="19" t="s">
        <v>64</v>
      </c>
      <c r="F479" s="20" t="s">
        <v>867</v>
      </c>
      <c r="G479" s="21">
        <v>25000</v>
      </c>
      <c r="H479" s="19">
        <v>0</v>
      </c>
      <c r="I479" s="22">
        <v>25</v>
      </c>
      <c r="J479" s="49">
        <v>717.5</v>
      </c>
      <c r="K479" s="43">
        <f t="shared" si="81"/>
        <v>1774.9999999999998</v>
      </c>
      <c r="L479" s="32">
        <f t="shared" si="85"/>
        <v>275</v>
      </c>
      <c r="M479" s="48">
        <v>760</v>
      </c>
      <c r="N479" s="22">
        <f t="shared" si="82"/>
        <v>1772.5000000000002</v>
      </c>
      <c r="O479" s="22"/>
      <c r="P479" s="22">
        <f t="shared" si="83"/>
        <v>1477.5</v>
      </c>
      <c r="Q479" s="22">
        <f t="shared" si="86"/>
        <v>1502.5</v>
      </c>
      <c r="R479" s="22">
        <f t="shared" si="87"/>
        <v>3822.5</v>
      </c>
      <c r="S479" s="22">
        <f t="shared" si="84"/>
        <v>23497.5</v>
      </c>
      <c r="T479" s="33" t="s">
        <v>41</v>
      </c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  <c r="MY479"/>
      <c r="MZ479"/>
      <c r="NA479"/>
      <c r="NB479"/>
      <c r="NC479"/>
      <c r="ND479"/>
      <c r="NE479"/>
      <c r="NF479"/>
      <c r="NG479"/>
      <c r="NH479"/>
      <c r="NI479"/>
      <c r="NJ479"/>
      <c r="NK479"/>
      <c r="NL479"/>
      <c r="NM479"/>
      <c r="NN479"/>
      <c r="NO479"/>
      <c r="NP479"/>
      <c r="NQ479"/>
      <c r="NR479"/>
      <c r="NS479"/>
      <c r="NT479"/>
      <c r="NU479"/>
      <c r="NV479"/>
      <c r="NW479"/>
      <c r="NX479"/>
      <c r="NY479"/>
      <c r="NZ479"/>
      <c r="OA479"/>
      <c r="OB479"/>
      <c r="OC479"/>
      <c r="OD479"/>
      <c r="OE479"/>
      <c r="OF479"/>
      <c r="OG479"/>
      <c r="OH479"/>
      <c r="OI479"/>
      <c r="OJ479"/>
      <c r="OK479"/>
      <c r="OL479"/>
      <c r="OM479"/>
      <c r="ON479"/>
      <c r="OO479"/>
      <c r="OP479"/>
      <c r="OQ479"/>
      <c r="OR479"/>
      <c r="OS479"/>
      <c r="OT479"/>
      <c r="OU479"/>
      <c r="OV479"/>
      <c r="OW479"/>
      <c r="OX479"/>
      <c r="OY479"/>
      <c r="OZ479"/>
      <c r="PA479"/>
      <c r="PB479"/>
      <c r="PC479"/>
      <c r="PD479"/>
      <c r="PE479"/>
      <c r="PF479"/>
      <c r="PG479"/>
      <c r="PH479"/>
      <c r="PI479"/>
      <c r="PJ479"/>
      <c r="PK479"/>
      <c r="PL479"/>
      <c r="PM479"/>
      <c r="PN479"/>
      <c r="PO479"/>
      <c r="PP479"/>
      <c r="PQ479"/>
      <c r="PR479"/>
      <c r="PS479"/>
      <c r="PT479"/>
      <c r="PU479"/>
      <c r="PV479"/>
      <c r="PW479"/>
      <c r="PX479"/>
      <c r="PY479"/>
      <c r="PZ479"/>
      <c r="QA479"/>
      <c r="QB479"/>
      <c r="QC479"/>
      <c r="QD479"/>
      <c r="QE479"/>
      <c r="QF479"/>
      <c r="QG479"/>
      <c r="QH479"/>
      <c r="QI479"/>
      <c r="QJ479"/>
      <c r="QK479"/>
      <c r="QL479"/>
      <c r="QM479"/>
      <c r="QN479"/>
      <c r="QO479"/>
      <c r="QP479"/>
      <c r="QQ479"/>
      <c r="QR479"/>
      <c r="QS479"/>
      <c r="QT479"/>
      <c r="QU479"/>
      <c r="QV479"/>
      <c r="QW479"/>
      <c r="QX479"/>
      <c r="QY479"/>
      <c r="QZ479"/>
      <c r="RA479"/>
      <c r="RB479"/>
      <c r="RC479"/>
      <c r="RD479"/>
      <c r="RE479"/>
      <c r="RF479"/>
      <c r="RG479"/>
      <c r="RH479"/>
      <c r="RI479"/>
      <c r="RJ479"/>
      <c r="RK479"/>
      <c r="RL479"/>
      <c r="RM479"/>
      <c r="RN479"/>
      <c r="RO479"/>
      <c r="RP479"/>
      <c r="RQ479"/>
      <c r="RR479"/>
      <c r="RS479"/>
      <c r="RT479"/>
      <c r="RU479"/>
      <c r="RV479"/>
      <c r="RW479"/>
      <c r="RX479"/>
      <c r="RY479"/>
      <c r="RZ479"/>
      <c r="SA479"/>
      <c r="SB479"/>
      <c r="SC479"/>
      <c r="SD479"/>
      <c r="SE479"/>
      <c r="SF479"/>
      <c r="SG479"/>
      <c r="SH479"/>
      <c r="SI479"/>
      <c r="SJ479"/>
      <c r="SK479"/>
      <c r="SL479"/>
      <c r="SM479"/>
      <c r="SN479"/>
      <c r="SO479"/>
      <c r="SP479"/>
      <c r="SQ479"/>
      <c r="SR479"/>
      <c r="SS479"/>
      <c r="ST479"/>
      <c r="SU479"/>
      <c r="SV479"/>
      <c r="SW479"/>
      <c r="SX479"/>
      <c r="SY479"/>
      <c r="SZ479"/>
      <c r="TA479"/>
      <c r="TB479"/>
      <c r="TC479"/>
      <c r="TD479"/>
      <c r="TE479"/>
      <c r="TF479"/>
      <c r="TG479"/>
      <c r="TH479"/>
      <c r="TI479"/>
      <c r="TJ479"/>
      <c r="TK479"/>
      <c r="TL479"/>
      <c r="TM479"/>
      <c r="TN479"/>
      <c r="TO479"/>
      <c r="TP479"/>
      <c r="TQ479"/>
      <c r="TR479"/>
      <c r="TS479"/>
      <c r="TT479"/>
      <c r="TU479"/>
      <c r="TV479"/>
      <c r="TW479"/>
      <c r="TX479"/>
      <c r="TY479"/>
      <c r="TZ479"/>
      <c r="UA479"/>
      <c r="UB479"/>
      <c r="UC479"/>
      <c r="UD479"/>
      <c r="UE479"/>
      <c r="UF479"/>
      <c r="UG479"/>
      <c r="UH479"/>
      <c r="UI479"/>
      <c r="UJ479"/>
      <c r="UK479"/>
      <c r="UL479"/>
      <c r="UM479"/>
      <c r="UN479"/>
      <c r="UO479"/>
      <c r="UP479"/>
      <c r="UQ479"/>
    </row>
    <row r="480" spans="1:563" s="9" customFormat="1" x14ac:dyDescent="0.25">
      <c r="A480" s="38">
        <v>474</v>
      </c>
      <c r="B480" s="19" t="s">
        <v>817</v>
      </c>
      <c r="C480" s="19" t="s">
        <v>859</v>
      </c>
      <c r="D480" s="19" t="s">
        <v>237</v>
      </c>
      <c r="E480" s="19" t="s">
        <v>64</v>
      </c>
      <c r="F480" s="20" t="s">
        <v>867</v>
      </c>
      <c r="G480" s="21">
        <v>25000</v>
      </c>
      <c r="H480" s="19">
        <v>0</v>
      </c>
      <c r="I480" s="22">
        <v>25</v>
      </c>
      <c r="J480" s="49">
        <v>717.5</v>
      </c>
      <c r="K480" s="43">
        <f t="shared" si="81"/>
        <v>1774.9999999999998</v>
      </c>
      <c r="L480" s="32">
        <f t="shared" si="85"/>
        <v>275</v>
      </c>
      <c r="M480" s="48">
        <v>760</v>
      </c>
      <c r="N480" s="22">
        <f t="shared" si="82"/>
        <v>1772.5000000000002</v>
      </c>
      <c r="O480" s="22"/>
      <c r="P480" s="22">
        <f t="shared" si="83"/>
        <v>1477.5</v>
      </c>
      <c r="Q480" s="22">
        <f t="shared" si="86"/>
        <v>1502.5</v>
      </c>
      <c r="R480" s="22">
        <f t="shared" si="87"/>
        <v>3822.5</v>
      </c>
      <c r="S480" s="22">
        <f t="shared" si="84"/>
        <v>23497.5</v>
      </c>
      <c r="T480" s="33" t="s">
        <v>41</v>
      </c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  <c r="MY480"/>
      <c r="MZ480"/>
      <c r="NA480"/>
      <c r="NB480"/>
      <c r="NC480"/>
      <c r="ND480"/>
      <c r="NE480"/>
      <c r="NF480"/>
      <c r="NG480"/>
      <c r="NH480"/>
      <c r="NI480"/>
      <c r="NJ480"/>
      <c r="NK480"/>
      <c r="NL480"/>
      <c r="NM480"/>
      <c r="NN480"/>
      <c r="NO480"/>
      <c r="NP480"/>
      <c r="NQ480"/>
      <c r="NR480"/>
      <c r="NS480"/>
      <c r="NT480"/>
      <c r="NU480"/>
      <c r="NV480"/>
      <c r="NW480"/>
      <c r="NX480"/>
      <c r="NY480"/>
      <c r="NZ480"/>
      <c r="OA480"/>
      <c r="OB480"/>
      <c r="OC480"/>
      <c r="OD480"/>
      <c r="OE480"/>
      <c r="OF480"/>
      <c r="OG480"/>
      <c r="OH480"/>
      <c r="OI480"/>
      <c r="OJ480"/>
      <c r="OK480"/>
      <c r="OL480"/>
      <c r="OM480"/>
      <c r="ON480"/>
      <c r="OO480"/>
      <c r="OP480"/>
      <c r="OQ480"/>
      <c r="OR480"/>
      <c r="OS480"/>
      <c r="OT480"/>
      <c r="OU480"/>
      <c r="OV480"/>
      <c r="OW480"/>
      <c r="OX480"/>
      <c r="OY480"/>
      <c r="OZ480"/>
      <c r="PA480"/>
      <c r="PB480"/>
      <c r="PC480"/>
      <c r="PD480"/>
      <c r="PE480"/>
      <c r="PF480"/>
      <c r="PG480"/>
      <c r="PH480"/>
      <c r="PI480"/>
      <c r="PJ480"/>
      <c r="PK480"/>
      <c r="PL480"/>
      <c r="PM480"/>
      <c r="PN480"/>
      <c r="PO480"/>
      <c r="PP480"/>
      <c r="PQ480"/>
      <c r="PR480"/>
      <c r="PS480"/>
      <c r="PT480"/>
      <c r="PU480"/>
      <c r="PV480"/>
      <c r="PW480"/>
      <c r="PX480"/>
      <c r="PY480"/>
      <c r="PZ480"/>
      <c r="QA480"/>
      <c r="QB480"/>
      <c r="QC480"/>
      <c r="QD480"/>
      <c r="QE480"/>
      <c r="QF480"/>
      <c r="QG480"/>
      <c r="QH480"/>
      <c r="QI480"/>
      <c r="QJ480"/>
      <c r="QK480"/>
      <c r="QL480"/>
      <c r="QM480"/>
      <c r="QN480"/>
      <c r="QO480"/>
      <c r="QP480"/>
      <c r="QQ480"/>
      <c r="QR480"/>
      <c r="QS480"/>
      <c r="QT480"/>
      <c r="QU480"/>
      <c r="QV480"/>
      <c r="QW480"/>
      <c r="QX480"/>
      <c r="QY480"/>
      <c r="QZ480"/>
      <c r="RA480"/>
      <c r="RB480"/>
      <c r="RC480"/>
      <c r="RD480"/>
      <c r="RE480"/>
      <c r="RF480"/>
      <c r="RG480"/>
      <c r="RH480"/>
      <c r="RI480"/>
      <c r="RJ480"/>
      <c r="RK480"/>
      <c r="RL480"/>
      <c r="RM480"/>
      <c r="RN480"/>
      <c r="RO480"/>
      <c r="RP480"/>
      <c r="RQ480"/>
      <c r="RR480"/>
      <c r="RS480"/>
      <c r="RT480"/>
      <c r="RU480"/>
      <c r="RV480"/>
      <c r="RW480"/>
      <c r="RX480"/>
      <c r="RY480"/>
      <c r="RZ480"/>
      <c r="SA480"/>
      <c r="SB480"/>
      <c r="SC480"/>
      <c r="SD480"/>
      <c r="SE480"/>
      <c r="SF480"/>
      <c r="SG480"/>
      <c r="SH480"/>
      <c r="SI480"/>
      <c r="SJ480"/>
      <c r="SK480"/>
      <c r="SL480"/>
      <c r="SM480"/>
      <c r="SN480"/>
      <c r="SO480"/>
      <c r="SP480"/>
      <c r="SQ480"/>
      <c r="SR480"/>
      <c r="SS480"/>
      <c r="ST480"/>
      <c r="SU480"/>
      <c r="SV480"/>
      <c r="SW480"/>
      <c r="SX480"/>
      <c r="SY480"/>
      <c r="SZ480"/>
      <c r="TA480"/>
      <c r="TB480"/>
      <c r="TC480"/>
      <c r="TD480"/>
      <c r="TE480"/>
      <c r="TF480"/>
      <c r="TG480"/>
      <c r="TH480"/>
      <c r="TI480"/>
      <c r="TJ480"/>
      <c r="TK480"/>
      <c r="TL480"/>
      <c r="TM480"/>
      <c r="TN480"/>
      <c r="TO480"/>
      <c r="TP480"/>
      <c r="TQ480"/>
      <c r="TR480"/>
      <c r="TS480"/>
      <c r="TT480"/>
      <c r="TU480"/>
      <c r="TV480"/>
      <c r="TW480"/>
      <c r="TX480"/>
      <c r="TY480"/>
      <c r="TZ480"/>
      <c r="UA480"/>
      <c r="UB480"/>
      <c r="UC480"/>
      <c r="UD480"/>
      <c r="UE480"/>
      <c r="UF480"/>
      <c r="UG480"/>
      <c r="UH480"/>
      <c r="UI480"/>
      <c r="UJ480"/>
      <c r="UK480"/>
      <c r="UL480"/>
      <c r="UM480"/>
      <c r="UN480"/>
      <c r="UO480"/>
      <c r="UP480"/>
      <c r="UQ480"/>
    </row>
    <row r="481" spans="1:563" s="9" customFormat="1" x14ac:dyDescent="0.25">
      <c r="A481" s="38">
        <v>475</v>
      </c>
      <c r="B481" s="19" t="s">
        <v>697</v>
      </c>
      <c r="C481" s="19" t="s">
        <v>859</v>
      </c>
      <c r="D481" s="19" t="s">
        <v>237</v>
      </c>
      <c r="E481" s="19" t="s">
        <v>59</v>
      </c>
      <c r="F481" s="20" t="s">
        <v>867</v>
      </c>
      <c r="G481" s="21">
        <v>25000</v>
      </c>
      <c r="H481" s="19">
        <v>0</v>
      </c>
      <c r="I481" s="22">
        <v>25</v>
      </c>
      <c r="J481" s="49">
        <v>717.5</v>
      </c>
      <c r="K481" s="43">
        <f t="shared" si="81"/>
        <v>1774.9999999999998</v>
      </c>
      <c r="L481" s="32">
        <f t="shared" si="85"/>
        <v>275</v>
      </c>
      <c r="M481" s="48">
        <v>760</v>
      </c>
      <c r="N481" s="22">
        <f t="shared" si="82"/>
        <v>1772.5000000000002</v>
      </c>
      <c r="O481" s="22"/>
      <c r="P481" s="22">
        <f t="shared" si="83"/>
        <v>1477.5</v>
      </c>
      <c r="Q481" s="22">
        <f t="shared" si="86"/>
        <v>1502.5</v>
      </c>
      <c r="R481" s="22">
        <f t="shared" si="87"/>
        <v>3822.5</v>
      </c>
      <c r="S481" s="22">
        <f t="shared" si="84"/>
        <v>23497.5</v>
      </c>
      <c r="T481" s="33" t="s">
        <v>41</v>
      </c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  <c r="JD481"/>
      <c r="JE481"/>
      <c r="JF481"/>
      <c r="JG481"/>
      <c r="JH481"/>
      <c r="JI481"/>
      <c r="JJ481"/>
      <c r="JK481"/>
      <c r="JL481"/>
      <c r="JM481"/>
      <c r="JN481"/>
      <c r="JO481"/>
      <c r="JP481"/>
      <c r="JQ481"/>
      <c r="JR481"/>
      <c r="JS481"/>
      <c r="JT481"/>
      <c r="JU481"/>
      <c r="JV481"/>
      <c r="JW481"/>
      <c r="JX481"/>
      <c r="JY481"/>
      <c r="JZ481"/>
      <c r="KA481"/>
      <c r="KB481"/>
      <c r="KC481"/>
      <c r="KD481"/>
      <c r="KE481"/>
      <c r="KF481"/>
      <c r="KG481"/>
      <c r="KH481"/>
      <c r="KI481"/>
      <c r="KJ481"/>
      <c r="KK481"/>
      <c r="KL481"/>
      <c r="KM481"/>
      <c r="KN481"/>
      <c r="KO481"/>
      <c r="KP481"/>
      <c r="KQ481"/>
      <c r="KR481"/>
      <c r="KS481"/>
      <c r="KT481"/>
      <c r="KU481"/>
      <c r="KV481"/>
      <c r="KW481"/>
      <c r="KX481"/>
      <c r="KY481"/>
      <c r="KZ481"/>
      <c r="LA481"/>
      <c r="LB481"/>
      <c r="LC481"/>
      <c r="LD481"/>
      <c r="LE481"/>
      <c r="LF481"/>
      <c r="LG481"/>
      <c r="LH481"/>
      <c r="LI481"/>
      <c r="LJ481"/>
      <c r="LK481"/>
      <c r="LL481"/>
      <c r="LM481"/>
      <c r="LN481"/>
      <c r="LO481"/>
      <c r="LP481"/>
      <c r="LQ481"/>
      <c r="LR481"/>
      <c r="LS481"/>
      <c r="LT481"/>
      <c r="LU481"/>
      <c r="LV481"/>
      <c r="LW481"/>
      <c r="LX481"/>
      <c r="LY481"/>
      <c r="LZ481"/>
      <c r="MA481"/>
      <c r="MB481"/>
      <c r="MC481"/>
      <c r="MD481"/>
      <c r="ME481"/>
      <c r="MF481"/>
      <c r="MG481"/>
      <c r="MH481"/>
      <c r="MI481"/>
      <c r="MJ481"/>
      <c r="MK481"/>
      <c r="ML481"/>
      <c r="MM481"/>
      <c r="MN481"/>
      <c r="MO481"/>
      <c r="MP481"/>
      <c r="MQ481"/>
      <c r="MR481"/>
      <c r="MS481"/>
      <c r="MT481"/>
      <c r="MU481"/>
      <c r="MV481"/>
      <c r="MW481"/>
      <c r="MX481"/>
      <c r="MY481"/>
      <c r="MZ481"/>
      <c r="NA481"/>
      <c r="NB481"/>
      <c r="NC481"/>
      <c r="ND481"/>
      <c r="NE481"/>
      <c r="NF481"/>
      <c r="NG481"/>
      <c r="NH481"/>
      <c r="NI481"/>
      <c r="NJ481"/>
      <c r="NK481"/>
      <c r="NL481"/>
      <c r="NM481"/>
      <c r="NN481"/>
      <c r="NO481"/>
      <c r="NP481"/>
      <c r="NQ481"/>
      <c r="NR481"/>
      <c r="NS481"/>
      <c r="NT481"/>
      <c r="NU481"/>
      <c r="NV481"/>
      <c r="NW481"/>
      <c r="NX481"/>
      <c r="NY481"/>
      <c r="NZ481"/>
      <c r="OA481"/>
      <c r="OB481"/>
      <c r="OC481"/>
      <c r="OD481"/>
      <c r="OE481"/>
      <c r="OF481"/>
      <c r="OG481"/>
      <c r="OH481"/>
      <c r="OI481"/>
      <c r="OJ481"/>
      <c r="OK481"/>
      <c r="OL481"/>
      <c r="OM481"/>
      <c r="ON481"/>
      <c r="OO481"/>
      <c r="OP481"/>
      <c r="OQ481"/>
      <c r="OR481"/>
      <c r="OS481"/>
      <c r="OT481"/>
      <c r="OU481"/>
      <c r="OV481"/>
      <c r="OW481"/>
      <c r="OX481"/>
      <c r="OY481"/>
      <c r="OZ481"/>
      <c r="PA481"/>
      <c r="PB481"/>
      <c r="PC481"/>
      <c r="PD481"/>
      <c r="PE481"/>
      <c r="PF481"/>
      <c r="PG481"/>
      <c r="PH481"/>
      <c r="PI481"/>
      <c r="PJ481"/>
      <c r="PK481"/>
      <c r="PL481"/>
      <c r="PM481"/>
      <c r="PN481"/>
      <c r="PO481"/>
      <c r="PP481"/>
      <c r="PQ481"/>
      <c r="PR481"/>
      <c r="PS481"/>
      <c r="PT481"/>
      <c r="PU481"/>
      <c r="PV481"/>
      <c r="PW481"/>
      <c r="PX481"/>
      <c r="PY481"/>
      <c r="PZ481"/>
      <c r="QA481"/>
      <c r="QB481"/>
      <c r="QC481"/>
      <c r="QD481"/>
      <c r="QE481"/>
      <c r="QF481"/>
      <c r="QG481"/>
      <c r="QH481"/>
      <c r="QI481"/>
      <c r="QJ481"/>
      <c r="QK481"/>
      <c r="QL481"/>
      <c r="QM481"/>
      <c r="QN481"/>
      <c r="QO481"/>
      <c r="QP481"/>
      <c r="QQ481"/>
      <c r="QR481"/>
      <c r="QS481"/>
      <c r="QT481"/>
      <c r="QU481"/>
      <c r="QV481"/>
      <c r="QW481"/>
      <c r="QX481"/>
      <c r="QY481"/>
      <c r="QZ481"/>
      <c r="RA481"/>
      <c r="RB481"/>
      <c r="RC481"/>
      <c r="RD481"/>
      <c r="RE481"/>
      <c r="RF481"/>
      <c r="RG481"/>
      <c r="RH481"/>
      <c r="RI481"/>
      <c r="RJ481"/>
      <c r="RK481"/>
      <c r="RL481"/>
      <c r="RM481"/>
      <c r="RN481"/>
      <c r="RO481"/>
      <c r="RP481"/>
      <c r="RQ481"/>
      <c r="RR481"/>
      <c r="RS481"/>
      <c r="RT481"/>
      <c r="RU481"/>
      <c r="RV481"/>
      <c r="RW481"/>
      <c r="RX481"/>
      <c r="RY481"/>
      <c r="RZ481"/>
      <c r="SA481"/>
      <c r="SB481"/>
      <c r="SC481"/>
      <c r="SD481"/>
      <c r="SE481"/>
      <c r="SF481"/>
      <c r="SG481"/>
      <c r="SH481"/>
      <c r="SI481"/>
      <c r="SJ481"/>
      <c r="SK481"/>
      <c r="SL481"/>
      <c r="SM481"/>
      <c r="SN481"/>
      <c r="SO481"/>
      <c r="SP481"/>
      <c r="SQ481"/>
      <c r="SR481"/>
      <c r="SS481"/>
      <c r="ST481"/>
      <c r="SU481"/>
      <c r="SV481"/>
      <c r="SW481"/>
      <c r="SX481"/>
      <c r="SY481"/>
      <c r="SZ481"/>
      <c r="TA481"/>
      <c r="TB481"/>
      <c r="TC481"/>
      <c r="TD481"/>
      <c r="TE481"/>
      <c r="TF481"/>
      <c r="TG481"/>
      <c r="TH481"/>
      <c r="TI481"/>
      <c r="TJ481"/>
      <c r="TK481"/>
      <c r="TL481"/>
      <c r="TM481"/>
      <c r="TN481"/>
      <c r="TO481"/>
      <c r="TP481"/>
      <c r="TQ481"/>
      <c r="TR481"/>
      <c r="TS481"/>
      <c r="TT481"/>
      <c r="TU481"/>
      <c r="TV481"/>
      <c r="TW481"/>
      <c r="TX481"/>
      <c r="TY481"/>
      <c r="TZ481"/>
      <c r="UA481"/>
      <c r="UB481"/>
      <c r="UC481"/>
      <c r="UD481"/>
      <c r="UE481"/>
      <c r="UF481"/>
      <c r="UG481"/>
      <c r="UH481"/>
      <c r="UI481"/>
      <c r="UJ481"/>
      <c r="UK481"/>
      <c r="UL481"/>
      <c r="UM481"/>
      <c r="UN481"/>
      <c r="UO481"/>
      <c r="UP481"/>
      <c r="UQ481"/>
    </row>
    <row r="482" spans="1:563" s="9" customFormat="1" x14ac:dyDescent="0.25">
      <c r="A482" s="38">
        <v>476</v>
      </c>
      <c r="B482" s="19" t="s">
        <v>706</v>
      </c>
      <c r="C482" s="19" t="s">
        <v>860</v>
      </c>
      <c r="D482" s="19" t="s">
        <v>237</v>
      </c>
      <c r="E482" s="19" t="s">
        <v>39</v>
      </c>
      <c r="F482" s="20" t="s">
        <v>868</v>
      </c>
      <c r="G482" s="21">
        <v>24000</v>
      </c>
      <c r="H482" s="19">
        <v>0</v>
      </c>
      <c r="I482" s="22">
        <v>25</v>
      </c>
      <c r="J482" s="49">
        <v>688.8</v>
      </c>
      <c r="K482" s="43">
        <f t="shared" si="81"/>
        <v>1703.9999999999998</v>
      </c>
      <c r="L482" s="32">
        <f t="shared" si="85"/>
        <v>264</v>
      </c>
      <c r="M482" s="48">
        <v>729.6</v>
      </c>
      <c r="N482" s="22">
        <f t="shared" si="82"/>
        <v>1701.6000000000001</v>
      </c>
      <c r="O482" s="22"/>
      <c r="P482" s="22">
        <f t="shared" si="83"/>
        <v>1418.4</v>
      </c>
      <c r="Q482" s="22">
        <f t="shared" si="86"/>
        <v>1443.4</v>
      </c>
      <c r="R482" s="22">
        <f t="shared" si="87"/>
        <v>3669.6</v>
      </c>
      <c r="S482" s="22">
        <f t="shared" si="84"/>
        <v>22556.6</v>
      </c>
      <c r="T482" s="33" t="s">
        <v>41</v>
      </c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  <c r="MY482"/>
      <c r="MZ482"/>
      <c r="NA482"/>
      <c r="NB482"/>
      <c r="NC482"/>
      <c r="ND482"/>
      <c r="NE482"/>
      <c r="NF482"/>
      <c r="NG482"/>
      <c r="NH482"/>
      <c r="NI482"/>
      <c r="NJ482"/>
      <c r="NK482"/>
      <c r="NL482"/>
      <c r="NM482"/>
      <c r="NN482"/>
      <c r="NO482"/>
      <c r="NP482"/>
      <c r="NQ482"/>
      <c r="NR482"/>
      <c r="NS482"/>
      <c r="NT482"/>
      <c r="NU482"/>
      <c r="NV482"/>
      <c r="NW482"/>
      <c r="NX482"/>
      <c r="NY482"/>
      <c r="NZ482"/>
      <c r="OA482"/>
      <c r="OB482"/>
      <c r="OC482"/>
      <c r="OD482"/>
      <c r="OE482"/>
      <c r="OF482"/>
      <c r="OG482"/>
      <c r="OH482"/>
      <c r="OI482"/>
      <c r="OJ482"/>
      <c r="OK482"/>
      <c r="OL482"/>
      <c r="OM482"/>
      <c r="ON482"/>
      <c r="OO482"/>
      <c r="OP482"/>
      <c r="OQ482"/>
      <c r="OR482"/>
      <c r="OS482"/>
      <c r="OT482"/>
      <c r="OU482"/>
      <c r="OV482"/>
      <c r="OW482"/>
      <c r="OX482"/>
      <c r="OY482"/>
      <c r="OZ482"/>
      <c r="PA482"/>
      <c r="PB482"/>
      <c r="PC482"/>
      <c r="PD482"/>
      <c r="PE482"/>
      <c r="PF482"/>
      <c r="PG482"/>
      <c r="PH482"/>
      <c r="PI482"/>
      <c r="PJ482"/>
      <c r="PK482"/>
      <c r="PL482"/>
      <c r="PM482"/>
      <c r="PN482"/>
      <c r="PO482"/>
      <c r="PP482"/>
      <c r="PQ482"/>
      <c r="PR482"/>
      <c r="PS482"/>
      <c r="PT482"/>
      <c r="PU482"/>
      <c r="PV482"/>
      <c r="PW482"/>
      <c r="PX482"/>
      <c r="PY482"/>
      <c r="PZ482"/>
      <c r="QA482"/>
      <c r="QB482"/>
      <c r="QC482"/>
      <c r="QD482"/>
      <c r="QE482"/>
      <c r="QF482"/>
      <c r="QG482"/>
      <c r="QH482"/>
      <c r="QI482"/>
      <c r="QJ482"/>
      <c r="QK482"/>
      <c r="QL482"/>
      <c r="QM482"/>
      <c r="QN482"/>
      <c r="QO482"/>
      <c r="QP482"/>
      <c r="QQ482"/>
      <c r="QR482"/>
      <c r="QS482"/>
      <c r="QT482"/>
      <c r="QU482"/>
      <c r="QV482"/>
      <c r="QW482"/>
      <c r="QX482"/>
      <c r="QY482"/>
      <c r="QZ482"/>
      <c r="RA482"/>
      <c r="RB482"/>
      <c r="RC482"/>
      <c r="RD482"/>
      <c r="RE482"/>
      <c r="RF482"/>
      <c r="RG482"/>
      <c r="RH482"/>
      <c r="RI482"/>
      <c r="RJ482"/>
      <c r="RK482"/>
      <c r="RL482"/>
      <c r="RM482"/>
      <c r="RN482"/>
      <c r="RO482"/>
      <c r="RP482"/>
      <c r="RQ482"/>
      <c r="RR482"/>
      <c r="RS482"/>
      <c r="RT482"/>
      <c r="RU482"/>
      <c r="RV482"/>
      <c r="RW482"/>
      <c r="RX482"/>
      <c r="RY482"/>
      <c r="RZ482"/>
      <c r="SA482"/>
      <c r="SB482"/>
      <c r="SC482"/>
      <c r="SD482"/>
      <c r="SE482"/>
      <c r="SF482"/>
      <c r="SG482"/>
      <c r="SH482"/>
      <c r="SI482"/>
      <c r="SJ482"/>
      <c r="SK482"/>
      <c r="SL482"/>
      <c r="SM482"/>
      <c r="SN482"/>
      <c r="SO482"/>
      <c r="SP482"/>
      <c r="SQ482"/>
      <c r="SR482"/>
      <c r="SS482"/>
      <c r="ST482"/>
      <c r="SU482"/>
      <c r="SV482"/>
      <c r="SW482"/>
      <c r="SX482"/>
      <c r="SY482"/>
      <c r="SZ482"/>
      <c r="TA482"/>
      <c r="TB482"/>
      <c r="TC482"/>
      <c r="TD482"/>
      <c r="TE482"/>
      <c r="TF482"/>
      <c r="TG482"/>
      <c r="TH482"/>
      <c r="TI482"/>
      <c r="TJ482"/>
      <c r="TK482"/>
      <c r="TL482"/>
      <c r="TM482"/>
      <c r="TN482"/>
      <c r="TO482"/>
      <c r="TP482"/>
      <c r="TQ482"/>
      <c r="TR482"/>
      <c r="TS482"/>
      <c r="TT482"/>
      <c r="TU482"/>
      <c r="TV482"/>
      <c r="TW482"/>
      <c r="TX482"/>
      <c r="TY482"/>
      <c r="TZ482"/>
      <c r="UA482"/>
      <c r="UB482"/>
      <c r="UC482"/>
      <c r="UD482"/>
      <c r="UE482"/>
      <c r="UF482"/>
      <c r="UG482"/>
      <c r="UH482"/>
      <c r="UI482"/>
      <c r="UJ482"/>
      <c r="UK482"/>
      <c r="UL482"/>
      <c r="UM482"/>
      <c r="UN482"/>
      <c r="UO482"/>
      <c r="UP482"/>
      <c r="UQ482"/>
    </row>
    <row r="483" spans="1:563" s="9" customFormat="1" x14ac:dyDescent="0.25">
      <c r="A483" s="38">
        <v>477</v>
      </c>
      <c r="B483" s="19" t="s">
        <v>820</v>
      </c>
      <c r="C483" s="19" t="s">
        <v>859</v>
      </c>
      <c r="D483" s="19" t="s">
        <v>237</v>
      </c>
      <c r="E483" s="19" t="s">
        <v>65</v>
      </c>
      <c r="F483" s="20" t="s">
        <v>863</v>
      </c>
      <c r="G483" s="21">
        <v>18000</v>
      </c>
      <c r="H483" s="19">
        <v>0</v>
      </c>
      <c r="I483" s="22">
        <v>25</v>
      </c>
      <c r="J483" s="49">
        <v>516.6</v>
      </c>
      <c r="K483" s="43">
        <f t="shared" si="81"/>
        <v>1277.9999999999998</v>
      </c>
      <c r="L483" s="32">
        <f t="shared" si="85"/>
        <v>198.00000000000003</v>
      </c>
      <c r="M483" s="48">
        <v>547.20000000000005</v>
      </c>
      <c r="N483" s="22">
        <f t="shared" si="82"/>
        <v>1276.2</v>
      </c>
      <c r="O483" s="22"/>
      <c r="P483" s="22">
        <f t="shared" si="83"/>
        <v>1063.8000000000002</v>
      </c>
      <c r="Q483" s="22">
        <f t="shared" si="86"/>
        <v>1088.8000000000002</v>
      </c>
      <c r="R483" s="22">
        <f t="shared" si="87"/>
        <v>2752.2</v>
      </c>
      <c r="S483" s="22">
        <f t="shared" si="84"/>
        <v>16911.2</v>
      </c>
      <c r="T483" s="33" t="s">
        <v>41</v>
      </c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  <c r="MY483"/>
      <c r="MZ483"/>
      <c r="NA483"/>
      <c r="NB483"/>
      <c r="NC483"/>
      <c r="ND483"/>
      <c r="NE483"/>
      <c r="NF483"/>
      <c r="NG483"/>
      <c r="NH483"/>
      <c r="NI483"/>
      <c r="NJ483"/>
      <c r="NK483"/>
      <c r="NL483"/>
      <c r="NM483"/>
      <c r="NN483"/>
      <c r="NO483"/>
      <c r="NP483"/>
      <c r="NQ483"/>
      <c r="NR483"/>
      <c r="NS483"/>
      <c r="NT483"/>
      <c r="NU483"/>
      <c r="NV483"/>
      <c r="NW483"/>
      <c r="NX483"/>
      <c r="NY483"/>
      <c r="NZ483"/>
      <c r="OA483"/>
      <c r="OB483"/>
      <c r="OC483"/>
      <c r="OD483"/>
      <c r="OE483"/>
      <c r="OF483"/>
      <c r="OG483"/>
      <c r="OH483"/>
      <c r="OI483"/>
      <c r="OJ483"/>
      <c r="OK483"/>
      <c r="OL483"/>
      <c r="OM483"/>
      <c r="ON483"/>
      <c r="OO483"/>
      <c r="OP483"/>
      <c r="OQ483"/>
      <c r="OR483"/>
      <c r="OS483"/>
      <c r="OT483"/>
      <c r="OU483"/>
      <c r="OV483"/>
      <c r="OW483"/>
      <c r="OX483"/>
      <c r="OY483"/>
      <c r="OZ483"/>
      <c r="PA483"/>
      <c r="PB483"/>
      <c r="PC483"/>
      <c r="PD483"/>
      <c r="PE483"/>
      <c r="PF483"/>
      <c r="PG483"/>
      <c r="PH483"/>
      <c r="PI483"/>
      <c r="PJ483"/>
      <c r="PK483"/>
      <c r="PL483"/>
      <c r="PM483"/>
      <c r="PN483"/>
      <c r="PO483"/>
      <c r="PP483"/>
      <c r="PQ483"/>
      <c r="PR483"/>
      <c r="PS483"/>
      <c r="PT483"/>
      <c r="PU483"/>
      <c r="PV483"/>
      <c r="PW483"/>
      <c r="PX483"/>
      <c r="PY483"/>
      <c r="PZ483"/>
      <c r="QA483"/>
      <c r="QB483"/>
      <c r="QC483"/>
      <c r="QD483"/>
      <c r="QE483"/>
      <c r="QF483"/>
      <c r="QG483"/>
      <c r="QH483"/>
      <c r="QI483"/>
      <c r="QJ483"/>
      <c r="QK483"/>
      <c r="QL483"/>
      <c r="QM483"/>
      <c r="QN483"/>
      <c r="QO483"/>
      <c r="QP483"/>
      <c r="QQ483"/>
      <c r="QR483"/>
      <c r="QS483"/>
      <c r="QT483"/>
      <c r="QU483"/>
      <c r="QV483"/>
      <c r="QW483"/>
      <c r="QX483"/>
      <c r="QY483"/>
      <c r="QZ483"/>
      <c r="RA483"/>
      <c r="RB483"/>
      <c r="RC483"/>
      <c r="RD483"/>
      <c r="RE483"/>
      <c r="RF483"/>
      <c r="RG483"/>
      <c r="RH483"/>
      <c r="RI483"/>
      <c r="RJ483"/>
      <c r="RK483"/>
      <c r="RL483"/>
      <c r="RM483"/>
      <c r="RN483"/>
      <c r="RO483"/>
      <c r="RP483"/>
      <c r="RQ483"/>
      <c r="RR483"/>
      <c r="RS483"/>
      <c r="RT483"/>
      <c r="RU483"/>
      <c r="RV483"/>
      <c r="RW483"/>
      <c r="RX483"/>
      <c r="RY483"/>
      <c r="RZ483"/>
      <c r="SA483"/>
      <c r="SB483"/>
      <c r="SC483"/>
      <c r="SD483"/>
      <c r="SE483"/>
      <c r="SF483"/>
      <c r="SG483"/>
      <c r="SH483"/>
      <c r="SI483"/>
      <c r="SJ483"/>
      <c r="SK483"/>
      <c r="SL483"/>
      <c r="SM483"/>
      <c r="SN483"/>
      <c r="SO483"/>
      <c r="SP483"/>
      <c r="SQ483"/>
      <c r="SR483"/>
      <c r="SS483"/>
      <c r="ST483"/>
      <c r="SU483"/>
      <c r="SV483"/>
      <c r="SW483"/>
      <c r="SX483"/>
      <c r="SY483"/>
      <c r="SZ483"/>
      <c r="TA483"/>
      <c r="TB483"/>
      <c r="TC483"/>
      <c r="TD483"/>
      <c r="TE483"/>
      <c r="TF483"/>
      <c r="TG483"/>
      <c r="TH483"/>
      <c r="TI483"/>
      <c r="TJ483"/>
      <c r="TK483"/>
      <c r="TL483"/>
      <c r="TM483"/>
      <c r="TN483"/>
      <c r="TO483"/>
      <c r="TP483"/>
      <c r="TQ483"/>
      <c r="TR483"/>
      <c r="TS483"/>
      <c r="TT483"/>
      <c r="TU483"/>
      <c r="TV483"/>
      <c r="TW483"/>
      <c r="TX483"/>
      <c r="TY483"/>
      <c r="TZ483"/>
      <c r="UA483"/>
      <c r="UB483"/>
      <c r="UC483"/>
      <c r="UD483"/>
      <c r="UE483"/>
      <c r="UF483"/>
      <c r="UG483"/>
      <c r="UH483"/>
      <c r="UI483"/>
      <c r="UJ483"/>
      <c r="UK483"/>
      <c r="UL483"/>
      <c r="UM483"/>
      <c r="UN483"/>
      <c r="UO483"/>
      <c r="UP483"/>
      <c r="UQ483"/>
    </row>
    <row r="484" spans="1:563" s="9" customFormat="1" x14ac:dyDescent="0.25">
      <c r="A484" s="38">
        <v>478</v>
      </c>
      <c r="B484" s="19" t="s">
        <v>694</v>
      </c>
      <c r="C484" s="19" t="s">
        <v>859</v>
      </c>
      <c r="D484" s="19" t="s">
        <v>237</v>
      </c>
      <c r="E484" s="19" t="s">
        <v>171</v>
      </c>
      <c r="F484" s="20" t="s">
        <v>868</v>
      </c>
      <c r="G484" s="21">
        <v>46000</v>
      </c>
      <c r="H484" s="42">
        <v>1289.46</v>
      </c>
      <c r="I484" s="22">
        <v>25</v>
      </c>
      <c r="J484" s="49">
        <v>1320.2</v>
      </c>
      <c r="K484" s="43">
        <f t="shared" si="81"/>
        <v>3265.9999999999995</v>
      </c>
      <c r="L484" s="32">
        <f t="shared" si="85"/>
        <v>506.00000000000006</v>
      </c>
      <c r="M484" s="48">
        <v>1398.4</v>
      </c>
      <c r="N484" s="22">
        <f t="shared" si="82"/>
        <v>3261.4</v>
      </c>
      <c r="O484" s="22"/>
      <c r="P484" s="22">
        <f t="shared" si="83"/>
        <v>2718.6000000000004</v>
      </c>
      <c r="Q484" s="22">
        <f t="shared" si="86"/>
        <v>4033.06</v>
      </c>
      <c r="R484" s="22">
        <f t="shared" si="87"/>
        <v>7033.4</v>
      </c>
      <c r="S484" s="22">
        <f t="shared" si="84"/>
        <v>41966.94</v>
      </c>
      <c r="T484" s="33" t="s">
        <v>41</v>
      </c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  <c r="MY484"/>
      <c r="MZ484"/>
      <c r="NA484"/>
      <c r="NB484"/>
      <c r="NC484"/>
      <c r="ND484"/>
      <c r="NE484"/>
      <c r="NF484"/>
      <c r="NG484"/>
      <c r="NH484"/>
      <c r="NI484"/>
      <c r="NJ484"/>
      <c r="NK484"/>
      <c r="NL484"/>
      <c r="NM484"/>
      <c r="NN484"/>
      <c r="NO484"/>
      <c r="NP484"/>
      <c r="NQ484"/>
      <c r="NR484"/>
      <c r="NS484"/>
      <c r="NT484"/>
      <c r="NU484"/>
      <c r="NV484"/>
      <c r="NW484"/>
      <c r="NX484"/>
      <c r="NY484"/>
      <c r="NZ484"/>
      <c r="OA484"/>
      <c r="OB484"/>
      <c r="OC484"/>
      <c r="OD484"/>
      <c r="OE484"/>
      <c r="OF484"/>
      <c r="OG484"/>
      <c r="OH484"/>
      <c r="OI484"/>
      <c r="OJ484"/>
      <c r="OK484"/>
      <c r="OL484"/>
      <c r="OM484"/>
      <c r="ON484"/>
      <c r="OO484"/>
      <c r="OP484"/>
      <c r="OQ484"/>
      <c r="OR484"/>
      <c r="OS484"/>
      <c r="OT484"/>
      <c r="OU484"/>
      <c r="OV484"/>
      <c r="OW484"/>
      <c r="OX484"/>
      <c r="OY484"/>
      <c r="OZ484"/>
      <c r="PA484"/>
      <c r="PB484"/>
      <c r="PC484"/>
      <c r="PD484"/>
      <c r="PE484"/>
      <c r="PF484"/>
      <c r="PG484"/>
      <c r="PH484"/>
      <c r="PI484"/>
      <c r="PJ484"/>
      <c r="PK484"/>
      <c r="PL484"/>
      <c r="PM484"/>
      <c r="PN484"/>
      <c r="PO484"/>
      <c r="PP484"/>
      <c r="PQ484"/>
      <c r="PR484"/>
      <c r="PS484"/>
      <c r="PT484"/>
      <c r="PU484"/>
      <c r="PV484"/>
      <c r="PW484"/>
      <c r="PX484"/>
      <c r="PY484"/>
      <c r="PZ484"/>
      <c r="QA484"/>
      <c r="QB484"/>
      <c r="QC484"/>
      <c r="QD484"/>
      <c r="QE484"/>
      <c r="QF484"/>
      <c r="QG484"/>
      <c r="QH484"/>
      <c r="QI484"/>
      <c r="QJ484"/>
      <c r="QK484"/>
      <c r="QL484"/>
      <c r="QM484"/>
      <c r="QN484"/>
      <c r="QO484"/>
      <c r="QP484"/>
      <c r="QQ484"/>
      <c r="QR484"/>
      <c r="QS484"/>
      <c r="QT484"/>
      <c r="QU484"/>
      <c r="QV484"/>
      <c r="QW484"/>
      <c r="QX484"/>
      <c r="QY484"/>
      <c r="QZ484"/>
      <c r="RA484"/>
      <c r="RB484"/>
      <c r="RC484"/>
      <c r="RD484"/>
      <c r="RE484"/>
      <c r="RF484"/>
      <c r="RG484"/>
      <c r="RH484"/>
      <c r="RI484"/>
      <c r="RJ484"/>
      <c r="RK484"/>
      <c r="RL484"/>
      <c r="RM484"/>
      <c r="RN484"/>
      <c r="RO484"/>
      <c r="RP484"/>
      <c r="RQ484"/>
      <c r="RR484"/>
      <c r="RS484"/>
      <c r="RT484"/>
      <c r="RU484"/>
      <c r="RV484"/>
      <c r="RW484"/>
      <c r="RX484"/>
      <c r="RY484"/>
      <c r="RZ484"/>
      <c r="SA484"/>
      <c r="SB484"/>
      <c r="SC484"/>
      <c r="SD484"/>
      <c r="SE484"/>
      <c r="SF484"/>
      <c r="SG484"/>
      <c r="SH484"/>
      <c r="SI484"/>
      <c r="SJ484"/>
      <c r="SK484"/>
      <c r="SL484"/>
      <c r="SM484"/>
      <c r="SN484"/>
      <c r="SO484"/>
      <c r="SP484"/>
      <c r="SQ484"/>
      <c r="SR484"/>
      <c r="SS484"/>
      <c r="ST484"/>
      <c r="SU484"/>
      <c r="SV484"/>
      <c r="SW484"/>
      <c r="SX484"/>
      <c r="SY484"/>
      <c r="SZ484"/>
      <c r="TA484"/>
      <c r="TB484"/>
      <c r="TC484"/>
      <c r="TD484"/>
      <c r="TE484"/>
      <c r="TF484"/>
      <c r="TG484"/>
      <c r="TH484"/>
      <c r="TI484"/>
      <c r="TJ484"/>
      <c r="TK484"/>
      <c r="TL484"/>
      <c r="TM484"/>
      <c r="TN484"/>
      <c r="TO484"/>
      <c r="TP484"/>
      <c r="TQ484"/>
      <c r="TR484"/>
      <c r="TS484"/>
      <c r="TT484"/>
      <c r="TU484"/>
      <c r="TV484"/>
      <c r="TW484"/>
      <c r="TX484"/>
      <c r="TY484"/>
      <c r="TZ484"/>
      <c r="UA484"/>
      <c r="UB484"/>
      <c r="UC484"/>
      <c r="UD484"/>
      <c r="UE484"/>
      <c r="UF484"/>
      <c r="UG484"/>
      <c r="UH484"/>
      <c r="UI484"/>
      <c r="UJ484"/>
      <c r="UK484"/>
      <c r="UL484"/>
      <c r="UM484"/>
      <c r="UN484"/>
      <c r="UO484"/>
      <c r="UP484"/>
      <c r="UQ484"/>
    </row>
    <row r="485" spans="1:563" s="9" customFormat="1" x14ac:dyDescent="0.25">
      <c r="A485" s="38">
        <v>479</v>
      </c>
      <c r="B485" s="19" t="s">
        <v>822</v>
      </c>
      <c r="C485" s="19" t="s">
        <v>859</v>
      </c>
      <c r="D485" s="19" t="s">
        <v>237</v>
      </c>
      <c r="E485" s="19" t="s">
        <v>171</v>
      </c>
      <c r="F485" s="20" t="s">
        <v>863</v>
      </c>
      <c r="G485" s="21">
        <v>16000</v>
      </c>
      <c r="H485" s="19">
        <v>0</v>
      </c>
      <c r="I485" s="22">
        <v>25</v>
      </c>
      <c r="J485" s="49">
        <v>459.2</v>
      </c>
      <c r="K485" s="43">
        <f t="shared" si="81"/>
        <v>1136</v>
      </c>
      <c r="L485" s="32">
        <f t="shared" si="85"/>
        <v>176.00000000000003</v>
      </c>
      <c r="M485" s="48">
        <v>486.4</v>
      </c>
      <c r="N485" s="22">
        <f t="shared" si="82"/>
        <v>1134.4000000000001</v>
      </c>
      <c r="O485" s="22"/>
      <c r="P485" s="22">
        <f t="shared" si="83"/>
        <v>945.59999999999991</v>
      </c>
      <c r="Q485" s="22">
        <f t="shared" si="86"/>
        <v>970.59999999999991</v>
      </c>
      <c r="R485" s="22">
        <f t="shared" si="87"/>
        <v>2446.4</v>
      </c>
      <c r="S485" s="22">
        <f t="shared" si="84"/>
        <v>15029.4</v>
      </c>
      <c r="T485" s="33" t="s">
        <v>41</v>
      </c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  <c r="MY485"/>
      <c r="MZ485"/>
      <c r="NA485"/>
      <c r="NB485"/>
      <c r="NC485"/>
      <c r="ND485"/>
      <c r="NE485"/>
      <c r="NF485"/>
      <c r="NG485"/>
      <c r="NH485"/>
      <c r="NI485"/>
      <c r="NJ485"/>
      <c r="NK485"/>
      <c r="NL485"/>
      <c r="NM485"/>
      <c r="NN485"/>
      <c r="NO485"/>
      <c r="NP485"/>
      <c r="NQ485"/>
      <c r="NR485"/>
      <c r="NS485"/>
      <c r="NT485"/>
      <c r="NU485"/>
      <c r="NV485"/>
      <c r="NW485"/>
      <c r="NX485"/>
      <c r="NY485"/>
      <c r="NZ485"/>
      <c r="OA485"/>
      <c r="OB485"/>
      <c r="OC485"/>
      <c r="OD485"/>
      <c r="OE485"/>
      <c r="OF485"/>
      <c r="OG485"/>
      <c r="OH485"/>
      <c r="OI485"/>
      <c r="OJ485"/>
      <c r="OK485"/>
      <c r="OL485"/>
      <c r="OM485"/>
      <c r="ON485"/>
      <c r="OO485"/>
      <c r="OP485"/>
      <c r="OQ485"/>
      <c r="OR485"/>
      <c r="OS485"/>
      <c r="OT485"/>
      <c r="OU485"/>
      <c r="OV485"/>
      <c r="OW485"/>
      <c r="OX485"/>
      <c r="OY485"/>
      <c r="OZ485"/>
      <c r="PA485"/>
      <c r="PB485"/>
      <c r="PC485"/>
      <c r="PD485"/>
      <c r="PE485"/>
      <c r="PF485"/>
      <c r="PG485"/>
      <c r="PH485"/>
      <c r="PI485"/>
      <c r="PJ485"/>
      <c r="PK485"/>
      <c r="PL485"/>
      <c r="PM485"/>
      <c r="PN485"/>
      <c r="PO485"/>
      <c r="PP485"/>
      <c r="PQ485"/>
      <c r="PR485"/>
      <c r="PS485"/>
      <c r="PT485"/>
      <c r="PU485"/>
      <c r="PV485"/>
      <c r="PW485"/>
      <c r="PX485"/>
      <c r="PY485"/>
      <c r="PZ485"/>
      <c r="QA485"/>
      <c r="QB485"/>
      <c r="QC485"/>
      <c r="QD485"/>
      <c r="QE485"/>
      <c r="QF485"/>
      <c r="QG485"/>
      <c r="QH485"/>
      <c r="QI485"/>
      <c r="QJ485"/>
      <c r="QK485"/>
      <c r="QL485"/>
      <c r="QM485"/>
      <c r="QN485"/>
      <c r="QO485"/>
      <c r="QP485"/>
      <c r="QQ485"/>
      <c r="QR485"/>
      <c r="QS485"/>
      <c r="QT485"/>
      <c r="QU485"/>
      <c r="QV485"/>
      <c r="QW485"/>
      <c r="QX485"/>
      <c r="QY485"/>
      <c r="QZ485"/>
      <c r="RA485"/>
      <c r="RB485"/>
      <c r="RC485"/>
      <c r="RD485"/>
      <c r="RE485"/>
      <c r="RF485"/>
      <c r="RG485"/>
      <c r="RH485"/>
      <c r="RI485"/>
      <c r="RJ485"/>
      <c r="RK485"/>
      <c r="RL485"/>
      <c r="RM485"/>
      <c r="RN485"/>
      <c r="RO485"/>
      <c r="RP485"/>
      <c r="RQ485"/>
      <c r="RR485"/>
      <c r="RS485"/>
      <c r="RT485"/>
      <c r="RU485"/>
      <c r="RV485"/>
      <c r="RW485"/>
      <c r="RX485"/>
      <c r="RY485"/>
      <c r="RZ485"/>
      <c r="SA485"/>
      <c r="SB485"/>
      <c r="SC485"/>
      <c r="SD485"/>
      <c r="SE485"/>
      <c r="SF485"/>
      <c r="SG485"/>
      <c r="SH485"/>
      <c r="SI485"/>
      <c r="SJ485"/>
      <c r="SK485"/>
      <c r="SL485"/>
      <c r="SM485"/>
      <c r="SN485"/>
      <c r="SO485"/>
      <c r="SP485"/>
      <c r="SQ485"/>
      <c r="SR485"/>
      <c r="SS485"/>
      <c r="ST485"/>
      <c r="SU485"/>
      <c r="SV485"/>
      <c r="SW485"/>
      <c r="SX485"/>
      <c r="SY485"/>
      <c r="SZ485"/>
      <c r="TA485"/>
      <c r="TB485"/>
      <c r="TC485"/>
      <c r="TD485"/>
      <c r="TE485"/>
      <c r="TF485"/>
      <c r="TG485"/>
      <c r="TH485"/>
      <c r="TI485"/>
      <c r="TJ485"/>
      <c r="TK485"/>
      <c r="TL485"/>
      <c r="TM485"/>
      <c r="TN485"/>
      <c r="TO485"/>
      <c r="TP485"/>
      <c r="TQ485"/>
      <c r="TR485"/>
      <c r="TS485"/>
      <c r="TT485"/>
      <c r="TU485"/>
      <c r="TV485"/>
      <c r="TW485"/>
      <c r="TX485"/>
      <c r="TY485"/>
      <c r="TZ485"/>
      <c r="UA485"/>
      <c r="UB485"/>
      <c r="UC485"/>
      <c r="UD485"/>
      <c r="UE485"/>
      <c r="UF485"/>
      <c r="UG485"/>
      <c r="UH485"/>
      <c r="UI485"/>
      <c r="UJ485"/>
      <c r="UK485"/>
      <c r="UL485"/>
      <c r="UM485"/>
      <c r="UN485"/>
      <c r="UO485"/>
      <c r="UP485"/>
      <c r="UQ485"/>
    </row>
    <row r="486" spans="1:563" s="9" customFormat="1" x14ac:dyDescent="0.25">
      <c r="A486" s="38">
        <v>480</v>
      </c>
      <c r="B486" s="19" t="s">
        <v>902</v>
      </c>
      <c r="C486" s="19" t="s">
        <v>860</v>
      </c>
      <c r="D486" s="19" t="s">
        <v>237</v>
      </c>
      <c r="E486" s="19" t="s">
        <v>64</v>
      </c>
      <c r="F486" s="20" t="s">
        <v>863</v>
      </c>
      <c r="G486" s="21">
        <v>25000</v>
      </c>
      <c r="H486" s="19">
        <v>0</v>
      </c>
      <c r="I486" s="22">
        <v>25</v>
      </c>
      <c r="J486" s="49">
        <v>717.5</v>
      </c>
      <c r="K486" s="43">
        <f t="shared" si="81"/>
        <v>1774.9999999999998</v>
      </c>
      <c r="L486" s="32">
        <f t="shared" si="85"/>
        <v>275</v>
      </c>
      <c r="M486" s="48">
        <v>760</v>
      </c>
      <c r="N486" s="22">
        <f t="shared" si="82"/>
        <v>1772.5000000000002</v>
      </c>
      <c r="O486" s="22"/>
      <c r="P486" s="22">
        <f t="shared" si="83"/>
        <v>1477.5</v>
      </c>
      <c r="Q486" s="22">
        <f t="shared" si="86"/>
        <v>1502.5</v>
      </c>
      <c r="R486" s="22">
        <f t="shared" si="87"/>
        <v>3822.5</v>
      </c>
      <c r="S486" s="22">
        <f t="shared" si="84"/>
        <v>23497.5</v>
      </c>
      <c r="T486" s="33" t="s">
        <v>41</v>
      </c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  <c r="MY486"/>
      <c r="MZ486"/>
      <c r="NA486"/>
      <c r="NB486"/>
      <c r="NC486"/>
      <c r="ND486"/>
      <c r="NE486"/>
      <c r="NF486"/>
      <c r="NG486"/>
      <c r="NH486"/>
      <c r="NI486"/>
      <c r="NJ486"/>
      <c r="NK486"/>
      <c r="NL486"/>
      <c r="NM486"/>
      <c r="NN486"/>
      <c r="NO486"/>
      <c r="NP486"/>
      <c r="NQ486"/>
      <c r="NR486"/>
      <c r="NS486"/>
      <c r="NT486"/>
      <c r="NU486"/>
      <c r="NV486"/>
      <c r="NW486"/>
      <c r="NX486"/>
      <c r="NY486"/>
      <c r="NZ486"/>
      <c r="OA486"/>
      <c r="OB486"/>
      <c r="OC486"/>
      <c r="OD486"/>
      <c r="OE486"/>
      <c r="OF486"/>
      <c r="OG486"/>
      <c r="OH486"/>
      <c r="OI486"/>
      <c r="OJ486"/>
      <c r="OK486"/>
      <c r="OL486"/>
      <c r="OM486"/>
      <c r="ON486"/>
      <c r="OO486"/>
      <c r="OP486"/>
      <c r="OQ486"/>
      <c r="OR486"/>
      <c r="OS486"/>
      <c r="OT486"/>
      <c r="OU486"/>
      <c r="OV486"/>
      <c r="OW486"/>
      <c r="OX486"/>
      <c r="OY486"/>
      <c r="OZ486"/>
      <c r="PA486"/>
      <c r="PB486"/>
      <c r="PC486"/>
      <c r="PD486"/>
      <c r="PE486"/>
      <c r="PF486"/>
      <c r="PG486"/>
      <c r="PH486"/>
      <c r="PI486"/>
      <c r="PJ486"/>
      <c r="PK486"/>
      <c r="PL486"/>
      <c r="PM486"/>
      <c r="PN486"/>
      <c r="PO486"/>
      <c r="PP486"/>
      <c r="PQ486"/>
      <c r="PR486"/>
      <c r="PS486"/>
      <c r="PT486"/>
      <c r="PU486"/>
      <c r="PV486"/>
      <c r="PW486"/>
      <c r="PX486"/>
      <c r="PY486"/>
      <c r="PZ486"/>
      <c r="QA486"/>
      <c r="QB486"/>
      <c r="QC486"/>
      <c r="QD486"/>
      <c r="QE486"/>
      <c r="QF486"/>
      <c r="QG486"/>
      <c r="QH486"/>
      <c r="QI486"/>
      <c r="QJ486"/>
      <c r="QK486"/>
      <c r="QL486"/>
      <c r="QM486"/>
      <c r="QN486"/>
      <c r="QO486"/>
      <c r="QP486"/>
      <c r="QQ486"/>
      <c r="QR486"/>
      <c r="QS486"/>
      <c r="QT486"/>
      <c r="QU486"/>
      <c r="QV486"/>
      <c r="QW486"/>
      <c r="QX486"/>
      <c r="QY486"/>
      <c r="QZ486"/>
      <c r="RA486"/>
      <c r="RB486"/>
      <c r="RC486"/>
      <c r="RD486"/>
      <c r="RE486"/>
      <c r="RF486"/>
      <c r="RG486"/>
      <c r="RH486"/>
      <c r="RI486"/>
      <c r="RJ486"/>
      <c r="RK486"/>
      <c r="RL486"/>
      <c r="RM486"/>
      <c r="RN486"/>
      <c r="RO486"/>
      <c r="RP486"/>
      <c r="RQ486"/>
      <c r="RR486"/>
      <c r="RS486"/>
      <c r="RT486"/>
      <c r="RU486"/>
      <c r="RV486"/>
      <c r="RW486"/>
      <c r="RX486"/>
      <c r="RY486"/>
      <c r="RZ486"/>
      <c r="SA486"/>
      <c r="SB486"/>
      <c r="SC486"/>
      <c r="SD486"/>
      <c r="SE486"/>
      <c r="SF486"/>
      <c r="SG486"/>
      <c r="SH486"/>
      <c r="SI486"/>
      <c r="SJ486"/>
      <c r="SK486"/>
      <c r="SL486"/>
      <c r="SM486"/>
      <c r="SN486"/>
      <c r="SO486"/>
      <c r="SP486"/>
      <c r="SQ486"/>
      <c r="SR486"/>
      <c r="SS486"/>
      <c r="ST486"/>
      <c r="SU486"/>
      <c r="SV486"/>
      <c r="SW486"/>
      <c r="SX486"/>
      <c r="SY486"/>
      <c r="SZ486"/>
      <c r="TA486"/>
      <c r="TB486"/>
      <c r="TC486"/>
      <c r="TD486"/>
      <c r="TE486"/>
      <c r="TF486"/>
      <c r="TG486"/>
      <c r="TH486"/>
      <c r="TI486"/>
      <c r="TJ486"/>
      <c r="TK486"/>
      <c r="TL486"/>
      <c r="TM486"/>
      <c r="TN486"/>
      <c r="TO486"/>
      <c r="TP486"/>
      <c r="TQ486"/>
      <c r="TR486"/>
      <c r="TS486"/>
      <c r="TT486"/>
      <c r="TU486"/>
      <c r="TV486"/>
      <c r="TW486"/>
      <c r="TX486"/>
      <c r="TY486"/>
      <c r="TZ486"/>
      <c r="UA486"/>
      <c r="UB486"/>
      <c r="UC486"/>
      <c r="UD486"/>
      <c r="UE486"/>
      <c r="UF486"/>
      <c r="UG486"/>
      <c r="UH486"/>
      <c r="UI486"/>
      <c r="UJ486"/>
      <c r="UK486"/>
      <c r="UL486"/>
      <c r="UM486"/>
      <c r="UN486"/>
      <c r="UO486"/>
      <c r="UP486"/>
      <c r="UQ486"/>
    </row>
    <row r="487" spans="1:563" s="9" customFormat="1" x14ac:dyDescent="0.25">
      <c r="A487" s="38">
        <v>481</v>
      </c>
      <c r="B487" s="19" t="s">
        <v>903</v>
      </c>
      <c r="C487" s="19" t="s">
        <v>859</v>
      </c>
      <c r="D487" s="19" t="s">
        <v>237</v>
      </c>
      <c r="E487" s="19" t="s">
        <v>64</v>
      </c>
      <c r="F487" s="20" t="s">
        <v>863</v>
      </c>
      <c r="G487" s="21">
        <v>25000</v>
      </c>
      <c r="H487" s="19">
        <v>0</v>
      </c>
      <c r="I487" s="22">
        <v>25</v>
      </c>
      <c r="J487" s="49">
        <v>717.5</v>
      </c>
      <c r="K487" s="43">
        <f t="shared" si="81"/>
        <v>1774.9999999999998</v>
      </c>
      <c r="L487" s="32">
        <f t="shared" si="85"/>
        <v>275</v>
      </c>
      <c r="M487" s="48">
        <v>760</v>
      </c>
      <c r="N487" s="22">
        <f t="shared" si="82"/>
        <v>1772.5000000000002</v>
      </c>
      <c r="O487" s="22"/>
      <c r="P487" s="22">
        <f t="shared" si="83"/>
        <v>1477.5</v>
      </c>
      <c r="Q487" s="22">
        <f t="shared" si="86"/>
        <v>1502.5</v>
      </c>
      <c r="R487" s="22">
        <f t="shared" si="87"/>
        <v>3822.5</v>
      </c>
      <c r="S487" s="22">
        <f t="shared" si="84"/>
        <v>23497.5</v>
      </c>
      <c r="T487" s="33" t="s">
        <v>41</v>
      </c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  <c r="JD487"/>
      <c r="JE487"/>
      <c r="JF487"/>
      <c r="JG487"/>
      <c r="JH487"/>
      <c r="JI487"/>
      <c r="JJ487"/>
      <c r="JK487"/>
      <c r="JL487"/>
      <c r="JM487"/>
      <c r="JN487"/>
      <c r="JO487"/>
      <c r="JP487"/>
      <c r="JQ487"/>
      <c r="JR487"/>
      <c r="JS487"/>
      <c r="JT487"/>
      <c r="JU487"/>
      <c r="JV487"/>
      <c r="JW487"/>
      <c r="JX487"/>
      <c r="JY487"/>
      <c r="JZ487"/>
      <c r="KA487"/>
      <c r="KB487"/>
      <c r="KC487"/>
      <c r="KD487"/>
      <c r="KE487"/>
      <c r="KF487"/>
      <c r="KG487"/>
      <c r="KH487"/>
      <c r="KI487"/>
      <c r="KJ487"/>
      <c r="KK487"/>
      <c r="KL487"/>
      <c r="KM487"/>
      <c r="KN487"/>
      <c r="KO487"/>
      <c r="KP487"/>
      <c r="KQ487"/>
      <c r="KR487"/>
      <c r="KS487"/>
      <c r="KT487"/>
      <c r="KU487"/>
      <c r="KV487"/>
      <c r="KW487"/>
      <c r="KX487"/>
      <c r="KY487"/>
      <c r="KZ487"/>
      <c r="LA487"/>
      <c r="LB487"/>
      <c r="LC487"/>
      <c r="LD487"/>
      <c r="LE487"/>
      <c r="LF487"/>
      <c r="LG487"/>
      <c r="LH487"/>
      <c r="LI487"/>
      <c r="LJ487"/>
      <c r="LK487"/>
      <c r="LL487"/>
      <c r="LM487"/>
      <c r="LN487"/>
      <c r="LO487"/>
      <c r="LP487"/>
      <c r="LQ487"/>
      <c r="LR487"/>
      <c r="LS487"/>
      <c r="LT487"/>
      <c r="LU487"/>
      <c r="LV487"/>
      <c r="LW487"/>
      <c r="LX487"/>
      <c r="LY487"/>
      <c r="LZ487"/>
      <c r="MA487"/>
      <c r="MB487"/>
      <c r="MC487"/>
      <c r="MD487"/>
      <c r="ME487"/>
      <c r="MF487"/>
      <c r="MG487"/>
      <c r="MH487"/>
      <c r="MI487"/>
      <c r="MJ487"/>
      <c r="MK487"/>
      <c r="ML487"/>
      <c r="MM487"/>
      <c r="MN487"/>
      <c r="MO487"/>
      <c r="MP487"/>
      <c r="MQ487"/>
      <c r="MR487"/>
      <c r="MS487"/>
      <c r="MT487"/>
      <c r="MU487"/>
      <c r="MV487"/>
      <c r="MW487"/>
      <c r="MX487"/>
      <c r="MY487"/>
      <c r="MZ487"/>
      <c r="NA487"/>
      <c r="NB487"/>
      <c r="NC487"/>
      <c r="ND487"/>
      <c r="NE487"/>
      <c r="NF487"/>
      <c r="NG487"/>
      <c r="NH487"/>
      <c r="NI487"/>
      <c r="NJ487"/>
      <c r="NK487"/>
      <c r="NL487"/>
      <c r="NM487"/>
      <c r="NN487"/>
      <c r="NO487"/>
      <c r="NP487"/>
      <c r="NQ487"/>
      <c r="NR487"/>
      <c r="NS487"/>
      <c r="NT487"/>
      <c r="NU487"/>
      <c r="NV487"/>
      <c r="NW487"/>
      <c r="NX487"/>
      <c r="NY487"/>
      <c r="NZ487"/>
      <c r="OA487"/>
      <c r="OB487"/>
      <c r="OC487"/>
      <c r="OD487"/>
      <c r="OE487"/>
      <c r="OF487"/>
      <c r="OG487"/>
      <c r="OH487"/>
      <c r="OI487"/>
      <c r="OJ487"/>
      <c r="OK487"/>
      <c r="OL487"/>
      <c r="OM487"/>
      <c r="ON487"/>
      <c r="OO487"/>
      <c r="OP487"/>
      <c r="OQ487"/>
      <c r="OR487"/>
      <c r="OS487"/>
      <c r="OT487"/>
      <c r="OU487"/>
      <c r="OV487"/>
      <c r="OW487"/>
      <c r="OX487"/>
      <c r="OY487"/>
      <c r="OZ487"/>
      <c r="PA487"/>
      <c r="PB487"/>
      <c r="PC487"/>
      <c r="PD487"/>
      <c r="PE487"/>
      <c r="PF487"/>
      <c r="PG487"/>
      <c r="PH487"/>
      <c r="PI487"/>
      <c r="PJ487"/>
      <c r="PK487"/>
      <c r="PL487"/>
      <c r="PM487"/>
      <c r="PN487"/>
      <c r="PO487"/>
      <c r="PP487"/>
      <c r="PQ487"/>
      <c r="PR487"/>
      <c r="PS487"/>
      <c r="PT487"/>
      <c r="PU487"/>
      <c r="PV487"/>
      <c r="PW487"/>
      <c r="PX487"/>
      <c r="PY487"/>
      <c r="PZ487"/>
      <c r="QA487"/>
      <c r="QB487"/>
      <c r="QC487"/>
      <c r="QD487"/>
      <c r="QE487"/>
      <c r="QF487"/>
      <c r="QG487"/>
      <c r="QH487"/>
      <c r="QI487"/>
      <c r="QJ487"/>
      <c r="QK487"/>
      <c r="QL487"/>
      <c r="QM487"/>
      <c r="QN487"/>
      <c r="QO487"/>
      <c r="QP487"/>
      <c r="QQ487"/>
      <c r="QR487"/>
      <c r="QS487"/>
      <c r="QT487"/>
      <c r="QU487"/>
      <c r="QV487"/>
      <c r="QW487"/>
      <c r="QX487"/>
      <c r="QY487"/>
      <c r="QZ487"/>
      <c r="RA487"/>
      <c r="RB487"/>
      <c r="RC487"/>
      <c r="RD487"/>
      <c r="RE487"/>
      <c r="RF487"/>
      <c r="RG487"/>
      <c r="RH487"/>
      <c r="RI487"/>
      <c r="RJ487"/>
      <c r="RK487"/>
      <c r="RL487"/>
      <c r="RM487"/>
      <c r="RN487"/>
      <c r="RO487"/>
      <c r="RP487"/>
      <c r="RQ487"/>
      <c r="RR487"/>
      <c r="RS487"/>
      <c r="RT487"/>
      <c r="RU487"/>
      <c r="RV487"/>
      <c r="RW487"/>
      <c r="RX487"/>
      <c r="RY487"/>
      <c r="RZ487"/>
      <c r="SA487"/>
      <c r="SB487"/>
      <c r="SC487"/>
      <c r="SD487"/>
      <c r="SE487"/>
      <c r="SF487"/>
      <c r="SG487"/>
      <c r="SH487"/>
      <c r="SI487"/>
      <c r="SJ487"/>
      <c r="SK487"/>
      <c r="SL487"/>
      <c r="SM487"/>
      <c r="SN487"/>
      <c r="SO487"/>
      <c r="SP487"/>
      <c r="SQ487"/>
      <c r="SR487"/>
      <c r="SS487"/>
      <c r="ST487"/>
      <c r="SU487"/>
      <c r="SV487"/>
      <c r="SW487"/>
      <c r="SX487"/>
      <c r="SY487"/>
      <c r="SZ487"/>
      <c r="TA487"/>
      <c r="TB487"/>
      <c r="TC487"/>
      <c r="TD487"/>
      <c r="TE487"/>
      <c r="TF487"/>
      <c r="TG487"/>
      <c r="TH487"/>
      <c r="TI487"/>
      <c r="TJ487"/>
      <c r="TK487"/>
      <c r="TL487"/>
      <c r="TM487"/>
      <c r="TN487"/>
      <c r="TO487"/>
      <c r="TP487"/>
      <c r="TQ487"/>
      <c r="TR487"/>
      <c r="TS487"/>
      <c r="TT487"/>
      <c r="TU487"/>
      <c r="TV487"/>
      <c r="TW487"/>
      <c r="TX487"/>
      <c r="TY487"/>
      <c r="TZ487"/>
      <c r="UA487"/>
      <c r="UB487"/>
      <c r="UC487"/>
      <c r="UD487"/>
      <c r="UE487"/>
      <c r="UF487"/>
      <c r="UG487"/>
      <c r="UH487"/>
      <c r="UI487"/>
      <c r="UJ487"/>
      <c r="UK487"/>
      <c r="UL487"/>
      <c r="UM487"/>
      <c r="UN487"/>
      <c r="UO487"/>
      <c r="UP487"/>
      <c r="UQ487"/>
    </row>
    <row r="488" spans="1:563" s="9" customFormat="1" x14ac:dyDescent="0.25">
      <c r="A488" s="38">
        <v>482</v>
      </c>
      <c r="B488" s="19" t="s">
        <v>904</v>
      </c>
      <c r="C488" s="19" t="s">
        <v>859</v>
      </c>
      <c r="D488" s="19" t="s">
        <v>237</v>
      </c>
      <c r="E488" s="19" t="s">
        <v>171</v>
      </c>
      <c r="F488" s="20" t="s">
        <v>863</v>
      </c>
      <c r="G488" s="21">
        <v>16000</v>
      </c>
      <c r="H488" s="19">
        <v>0</v>
      </c>
      <c r="I488" s="22">
        <v>25</v>
      </c>
      <c r="J488" s="49">
        <v>459.2</v>
      </c>
      <c r="K488" s="43">
        <f t="shared" si="81"/>
        <v>1136</v>
      </c>
      <c r="L488" s="32">
        <f t="shared" si="85"/>
        <v>176.00000000000003</v>
      </c>
      <c r="M488" s="48">
        <v>486.4</v>
      </c>
      <c r="N488" s="22">
        <f t="shared" si="82"/>
        <v>1134.4000000000001</v>
      </c>
      <c r="O488" s="22"/>
      <c r="P488" s="22">
        <f t="shared" si="83"/>
        <v>945.59999999999991</v>
      </c>
      <c r="Q488" s="22">
        <f t="shared" si="86"/>
        <v>970.59999999999991</v>
      </c>
      <c r="R488" s="22">
        <f t="shared" si="87"/>
        <v>2446.4</v>
      </c>
      <c r="S488" s="22">
        <f t="shared" si="84"/>
        <v>15029.4</v>
      </c>
      <c r="T488" s="33" t="s">
        <v>41</v>
      </c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  <c r="MY488"/>
      <c r="MZ488"/>
      <c r="NA488"/>
      <c r="NB488"/>
      <c r="NC488"/>
      <c r="ND488"/>
      <c r="NE488"/>
      <c r="NF488"/>
      <c r="NG488"/>
      <c r="NH488"/>
      <c r="NI488"/>
      <c r="NJ488"/>
      <c r="NK488"/>
      <c r="NL488"/>
      <c r="NM488"/>
      <c r="NN488"/>
      <c r="NO488"/>
      <c r="NP488"/>
      <c r="NQ488"/>
      <c r="NR488"/>
      <c r="NS488"/>
      <c r="NT488"/>
      <c r="NU488"/>
      <c r="NV488"/>
      <c r="NW488"/>
      <c r="NX488"/>
      <c r="NY488"/>
      <c r="NZ488"/>
      <c r="OA488"/>
      <c r="OB488"/>
      <c r="OC488"/>
      <c r="OD488"/>
      <c r="OE488"/>
      <c r="OF488"/>
      <c r="OG488"/>
      <c r="OH488"/>
      <c r="OI488"/>
      <c r="OJ488"/>
      <c r="OK488"/>
      <c r="OL488"/>
      <c r="OM488"/>
      <c r="ON488"/>
      <c r="OO488"/>
      <c r="OP488"/>
      <c r="OQ488"/>
      <c r="OR488"/>
      <c r="OS488"/>
      <c r="OT488"/>
      <c r="OU488"/>
      <c r="OV488"/>
      <c r="OW488"/>
      <c r="OX488"/>
      <c r="OY488"/>
      <c r="OZ488"/>
      <c r="PA488"/>
      <c r="PB488"/>
      <c r="PC488"/>
      <c r="PD488"/>
      <c r="PE488"/>
      <c r="PF488"/>
      <c r="PG488"/>
      <c r="PH488"/>
      <c r="PI488"/>
      <c r="PJ488"/>
      <c r="PK488"/>
      <c r="PL488"/>
      <c r="PM488"/>
      <c r="PN488"/>
      <c r="PO488"/>
      <c r="PP488"/>
      <c r="PQ488"/>
      <c r="PR488"/>
      <c r="PS488"/>
      <c r="PT488"/>
      <c r="PU488"/>
      <c r="PV488"/>
      <c r="PW488"/>
      <c r="PX488"/>
      <c r="PY488"/>
      <c r="PZ488"/>
      <c r="QA488"/>
      <c r="QB488"/>
      <c r="QC488"/>
      <c r="QD488"/>
      <c r="QE488"/>
      <c r="QF488"/>
      <c r="QG488"/>
      <c r="QH488"/>
      <c r="QI488"/>
      <c r="QJ488"/>
      <c r="QK488"/>
      <c r="QL488"/>
      <c r="QM488"/>
      <c r="QN488"/>
      <c r="QO488"/>
      <c r="QP488"/>
      <c r="QQ488"/>
      <c r="QR488"/>
      <c r="QS488"/>
      <c r="QT488"/>
      <c r="QU488"/>
      <c r="QV488"/>
      <c r="QW488"/>
      <c r="QX488"/>
      <c r="QY488"/>
      <c r="QZ488"/>
      <c r="RA488"/>
      <c r="RB488"/>
      <c r="RC488"/>
      <c r="RD488"/>
      <c r="RE488"/>
      <c r="RF488"/>
      <c r="RG488"/>
      <c r="RH488"/>
      <c r="RI488"/>
      <c r="RJ488"/>
      <c r="RK488"/>
      <c r="RL488"/>
      <c r="RM488"/>
      <c r="RN488"/>
      <c r="RO488"/>
      <c r="RP488"/>
      <c r="RQ488"/>
      <c r="RR488"/>
      <c r="RS488"/>
      <c r="RT488"/>
      <c r="RU488"/>
      <c r="RV488"/>
      <c r="RW488"/>
      <c r="RX488"/>
      <c r="RY488"/>
      <c r="RZ488"/>
      <c r="SA488"/>
      <c r="SB488"/>
      <c r="SC488"/>
      <c r="SD488"/>
      <c r="SE488"/>
      <c r="SF488"/>
      <c r="SG488"/>
      <c r="SH488"/>
      <c r="SI488"/>
      <c r="SJ488"/>
      <c r="SK488"/>
      <c r="SL488"/>
      <c r="SM488"/>
      <c r="SN488"/>
      <c r="SO488"/>
      <c r="SP488"/>
      <c r="SQ488"/>
      <c r="SR488"/>
      <c r="SS488"/>
      <c r="ST488"/>
      <c r="SU488"/>
      <c r="SV488"/>
      <c r="SW488"/>
      <c r="SX488"/>
      <c r="SY488"/>
      <c r="SZ488"/>
      <c r="TA488"/>
      <c r="TB488"/>
      <c r="TC488"/>
      <c r="TD488"/>
      <c r="TE488"/>
      <c r="TF488"/>
      <c r="TG488"/>
      <c r="TH488"/>
      <c r="TI488"/>
      <c r="TJ488"/>
      <c r="TK488"/>
      <c r="TL488"/>
      <c r="TM488"/>
      <c r="TN488"/>
      <c r="TO488"/>
      <c r="TP488"/>
      <c r="TQ488"/>
      <c r="TR488"/>
      <c r="TS488"/>
      <c r="TT488"/>
      <c r="TU488"/>
      <c r="TV488"/>
      <c r="TW488"/>
      <c r="TX488"/>
      <c r="TY488"/>
      <c r="TZ488"/>
      <c r="UA488"/>
      <c r="UB488"/>
      <c r="UC488"/>
      <c r="UD488"/>
      <c r="UE488"/>
      <c r="UF488"/>
      <c r="UG488"/>
      <c r="UH488"/>
      <c r="UI488"/>
      <c r="UJ488"/>
      <c r="UK488"/>
      <c r="UL488"/>
      <c r="UM488"/>
      <c r="UN488"/>
      <c r="UO488"/>
      <c r="UP488"/>
      <c r="UQ488"/>
    </row>
    <row r="489" spans="1:563" s="9" customFormat="1" x14ac:dyDescent="0.25">
      <c r="A489" s="38">
        <v>483</v>
      </c>
      <c r="B489" s="19" t="s">
        <v>935</v>
      </c>
      <c r="C489" s="19" t="s">
        <v>859</v>
      </c>
      <c r="D489" s="19" t="s">
        <v>237</v>
      </c>
      <c r="E489" s="19" t="s">
        <v>64</v>
      </c>
      <c r="F489" s="20" t="s">
        <v>863</v>
      </c>
      <c r="G489" s="21">
        <v>25000</v>
      </c>
      <c r="H489" s="19">
        <v>0</v>
      </c>
      <c r="I489" s="22">
        <v>25</v>
      </c>
      <c r="J489" s="49">
        <v>717.5</v>
      </c>
      <c r="K489" s="43">
        <f t="shared" si="81"/>
        <v>1774.9999999999998</v>
      </c>
      <c r="L489" s="32">
        <f t="shared" si="85"/>
        <v>275</v>
      </c>
      <c r="M489" s="48">
        <v>760</v>
      </c>
      <c r="N489" s="22">
        <f t="shared" si="82"/>
        <v>1772.5000000000002</v>
      </c>
      <c r="O489" s="22"/>
      <c r="P489" s="22">
        <f t="shared" si="83"/>
        <v>1477.5</v>
      </c>
      <c r="Q489" s="22">
        <f t="shared" si="86"/>
        <v>1502.5</v>
      </c>
      <c r="R489" s="22">
        <f t="shared" si="87"/>
        <v>3822.5</v>
      </c>
      <c r="S489" s="22">
        <f t="shared" si="84"/>
        <v>23497.5</v>
      </c>
      <c r="T489" s="33" t="s">
        <v>41</v>
      </c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  <c r="MY489"/>
      <c r="MZ489"/>
      <c r="NA489"/>
      <c r="NB489"/>
      <c r="NC489"/>
      <c r="ND489"/>
      <c r="NE489"/>
      <c r="NF489"/>
      <c r="NG489"/>
      <c r="NH489"/>
      <c r="NI489"/>
      <c r="NJ489"/>
      <c r="NK489"/>
      <c r="NL489"/>
      <c r="NM489"/>
      <c r="NN489"/>
      <c r="NO489"/>
      <c r="NP489"/>
      <c r="NQ489"/>
      <c r="NR489"/>
      <c r="NS489"/>
      <c r="NT489"/>
      <c r="NU489"/>
      <c r="NV489"/>
      <c r="NW489"/>
      <c r="NX489"/>
      <c r="NY489"/>
      <c r="NZ489"/>
      <c r="OA489"/>
      <c r="OB489"/>
      <c r="OC489"/>
      <c r="OD489"/>
      <c r="OE489"/>
      <c r="OF489"/>
      <c r="OG489"/>
      <c r="OH489"/>
      <c r="OI489"/>
      <c r="OJ489"/>
      <c r="OK489"/>
      <c r="OL489"/>
      <c r="OM489"/>
      <c r="ON489"/>
      <c r="OO489"/>
      <c r="OP489"/>
      <c r="OQ489"/>
      <c r="OR489"/>
      <c r="OS489"/>
      <c r="OT489"/>
      <c r="OU489"/>
      <c r="OV489"/>
      <c r="OW489"/>
      <c r="OX489"/>
      <c r="OY489"/>
      <c r="OZ489"/>
      <c r="PA489"/>
      <c r="PB489"/>
      <c r="PC489"/>
      <c r="PD489"/>
      <c r="PE489"/>
      <c r="PF489"/>
      <c r="PG489"/>
      <c r="PH489"/>
      <c r="PI489"/>
      <c r="PJ489"/>
      <c r="PK489"/>
      <c r="PL489"/>
      <c r="PM489"/>
      <c r="PN489"/>
      <c r="PO489"/>
      <c r="PP489"/>
      <c r="PQ489"/>
      <c r="PR489"/>
      <c r="PS489"/>
      <c r="PT489"/>
      <c r="PU489"/>
      <c r="PV489"/>
      <c r="PW489"/>
      <c r="PX489"/>
      <c r="PY489"/>
      <c r="PZ489"/>
      <c r="QA489"/>
      <c r="QB489"/>
      <c r="QC489"/>
      <c r="QD489"/>
      <c r="QE489"/>
      <c r="QF489"/>
      <c r="QG489"/>
      <c r="QH489"/>
      <c r="QI489"/>
      <c r="QJ489"/>
      <c r="QK489"/>
      <c r="QL489"/>
      <c r="QM489"/>
      <c r="QN489"/>
      <c r="QO489"/>
      <c r="QP489"/>
      <c r="QQ489"/>
      <c r="QR489"/>
      <c r="QS489"/>
      <c r="QT489"/>
      <c r="QU489"/>
      <c r="QV489"/>
      <c r="QW489"/>
      <c r="QX489"/>
      <c r="QY489"/>
      <c r="QZ489"/>
      <c r="RA489"/>
      <c r="RB489"/>
      <c r="RC489"/>
      <c r="RD489"/>
      <c r="RE489"/>
      <c r="RF489"/>
      <c r="RG489"/>
      <c r="RH489"/>
      <c r="RI489"/>
      <c r="RJ489"/>
      <c r="RK489"/>
      <c r="RL489"/>
      <c r="RM489"/>
      <c r="RN489"/>
      <c r="RO489"/>
      <c r="RP489"/>
      <c r="RQ489"/>
      <c r="RR489"/>
      <c r="RS489"/>
      <c r="RT489"/>
      <c r="RU489"/>
      <c r="RV489"/>
      <c r="RW489"/>
      <c r="RX489"/>
      <c r="RY489"/>
      <c r="RZ489"/>
      <c r="SA489"/>
      <c r="SB489"/>
      <c r="SC489"/>
      <c r="SD489"/>
      <c r="SE489"/>
      <c r="SF489"/>
      <c r="SG489"/>
      <c r="SH489"/>
      <c r="SI489"/>
      <c r="SJ489"/>
      <c r="SK489"/>
      <c r="SL489"/>
      <c r="SM489"/>
      <c r="SN489"/>
      <c r="SO489"/>
      <c r="SP489"/>
      <c r="SQ489"/>
      <c r="SR489"/>
      <c r="SS489"/>
      <c r="ST489"/>
      <c r="SU489"/>
      <c r="SV489"/>
      <c r="SW489"/>
      <c r="SX489"/>
      <c r="SY489"/>
      <c r="SZ489"/>
      <c r="TA489"/>
      <c r="TB489"/>
      <c r="TC489"/>
      <c r="TD489"/>
      <c r="TE489"/>
      <c r="TF489"/>
      <c r="TG489"/>
      <c r="TH489"/>
      <c r="TI489"/>
      <c r="TJ489"/>
      <c r="TK489"/>
      <c r="TL489"/>
      <c r="TM489"/>
      <c r="TN489"/>
      <c r="TO489"/>
      <c r="TP489"/>
      <c r="TQ489"/>
      <c r="TR489"/>
      <c r="TS489"/>
      <c r="TT489"/>
      <c r="TU489"/>
      <c r="TV489"/>
      <c r="TW489"/>
      <c r="TX489"/>
      <c r="TY489"/>
      <c r="TZ489"/>
      <c r="UA489"/>
      <c r="UB489"/>
      <c r="UC489"/>
      <c r="UD489"/>
      <c r="UE489"/>
      <c r="UF489"/>
      <c r="UG489"/>
      <c r="UH489"/>
      <c r="UI489"/>
      <c r="UJ489"/>
      <c r="UK489"/>
      <c r="UL489"/>
      <c r="UM489"/>
      <c r="UN489"/>
      <c r="UO489"/>
      <c r="UP489"/>
      <c r="UQ489"/>
    </row>
    <row r="490" spans="1:563" s="9" customFormat="1" x14ac:dyDescent="0.25">
      <c r="A490" s="38">
        <v>484</v>
      </c>
      <c r="B490" s="19" t="s">
        <v>965</v>
      </c>
      <c r="C490" s="19" t="s">
        <v>859</v>
      </c>
      <c r="D490" s="19" t="s">
        <v>237</v>
      </c>
      <c r="E490" s="19" t="s">
        <v>64</v>
      </c>
      <c r="F490" s="20" t="s">
        <v>863</v>
      </c>
      <c r="G490" s="21">
        <v>25000</v>
      </c>
      <c r="H490" s="19">
        <v>0</v>
      </c>
      <c r="I490" s="22">
        <v>25</v>
      </c>
      <c r="J490" s="49">
        <v>717.5</v>
      </c>
      <c r="K490" s="43">
        <f t="shared" si="81"/>
        <v>1774.9999999999998</v>
      </c>
      <c r="L490" s="32">
        <f t="shared" si="85"/>
        <v>275</v>
      </c>
      <c r="M490" s="48">
        <v>760</v>
      </c>
      <c r="N490" s="22">
        <f t="shared" si="82"/>
        <v>1772.5000000000002</v>
      </c>
      <c r="O490" s="22"/>
      <c r="P490" s="22">
        <f t="shared" si="83"/>
        <v>1477.5</v>
      </c>
      <c r="Q490" s="22">
        <f t="shared" si="86"/>
        <v>1502.5</v>
      </c>
      <c r="R490" s="22">
        <f t="shared" si="87"/>
        <v>3822.5</v>
      </c>
      <c r="S490" s="22">
        <f t="shared" si="84"/>
        <v>23497.5</v>
      </c>
      <c r="T490" s="33" t="s">
        <v>41</v>
      </c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  <c r="MY490"/>
      <c r="MZ490"/>
      <c r="NA490"/>
      <c r="NB490"/>
      <c r="NC490"/>
      <c r="ND490"/>
      <c r="NE490"/>
      <c r="NF490"/>
      <c r="NG490"/>
      <c r="NH490"/>
      <c r="NI490"/>
      <c r="NJ490"/>
      <c r="NK490"/>
      <c r="NL490"/>
      <c r="NM490"/>
      <c r="NN490"/>
      <c r="NO490"/>
      <c r="NP490"/>
      <c r="NQ490"/>
      <c r="NR490"/>
      <c r="NS490"/>
      <c r="NT490"/>
      <c r="NU490"/>
      <c r="NV490"/>
      <c r="NW490"/>
      <c r="NX490"/>
      <c r="NY490"/>
      <c r="NZ490"/>
      <c r="OA490"/>
      <c r="OB490"/>
      <c r="OC490"/>
      <c r="OD490"/>
      <c r="OE490"/>
      <c r="OF490"/>
      <c r="OG490"/>
      <c r="OH490"/>
      <c r="OI490"/>
      <c r="OJ490"/>
      <c r="OK490"/>
      <c r="OL490"/>
      <c r="OM490"/>
      <c r="ON490"/>
      <c r="OO490"/>
      <c r="OP490"/>
      <c r="OQ490"/>
      <c r="OR490"/>
      <c r="OS490"/>
      <c r="OT490"/>
      <c r="OU490"/>
      <c r="OV490"/>
      <c r="OW490"/>
      <c r="OX490"/>
      <c r="OY490"/>
      <c r="OZ490"/>
      <c r="PA490"/>
      <c r="PB490"/>
      <c r="PC490"/>
      <c r="PD490"/>
      <c r="PE490"/>
      <c r="PF490"/>
      <c r="PG490"/>
      <c r="PH490"/>
      <c r="PI490"/>
      <c r="PJ490"/>
      <c r="PK490"/>
      <c r="PL490"/>
      <c r="PM490"/>
      <c r="PN490"/>
      <c r="PO490"/>
      <c r="PP490"/>
      <c r="PQ490"/>
      <c r="PR490"/>
      <c r="PS490"/>
      <c r="PT490"/>
      <c r="PU490"/>
      <c r="PV490"/>
      <c r="PW490"/>
      <c r="PX490"/>
      <c r="PY490"/>
      <c r="PZ490"/>
      <c r="QA490"/>
      <c r="QB490"/>
      <c r="QC490"/>
      <c r="QD490"/>
      <c r="QE490"/>
      <c r="QF490"/>
      <c r="QG490"/>
      <c r="QH490"/>
      <c r="QI490"/>
      <c r="QJ490"/>
      <c r="QK490"/>
      <c r="QL490"/>
      <c r="QM490"/>
      <c r="QN490"/>
      <c r="QO490"/>
      <c r="QP490"/>
      <c r="QQ490"/>
      <c r="QR490"/>
      <c r="QS490"/>
      <c r="QT490"/>
      <c r="QU490"/>
      <c r="QV490"/>
      <c r="QW490"/>
      <c r="QX490"/>
      <c r="QY490"/>
      <c r="QZ490"/>
      <c r="RA490"/>
      <c r="RB490"/>
      <c r="RC490"/>
      <c r="RD490"/>
      <c r="RE490"/>
      <c r="RF490"/>
      <c r="RG490"/>
      <c r="RH490"/>
      <c r="RI490"/>
      <c r="RJ490"/>
      <c r="RK490"/>
      <c r="RL490"/>
      <c r="RM490"/>
      <c r="RN490"/>
      <c r="RO490"/>
      <c r="RP490"/>
      <c r="RQ490"/>
      <c r="RR490"/>
      <c r="RS490"/>
      <c r="RT490"/>
      <c r="RU490"/>
      <c r="RV490"/>
      <c r="RW490"/>
      <c r="RX490"/>
      <c r="RY490"/>
      <c r="RZ490"/>
      <c r="SA490"/>
      <c r="SB490"/>
      <c r="SC490"/>
      <c r="SD490"/>
      <c r="SE490"/>
      <c r="SF490"/>
      <c r="SG490"/>
      <c r="SH490"/>
      <c r="SI490"/>
      <c r="SJ490"/>
      <c r="SK490"/>
      <c r="SL490"/>
      <c r="SM490"/>
      <c r="SN490"/>
      <c r="SO490"/>
      <c r="SP490"/>
      <c r="SQ490"/>
      <c r="SR490"/>
      <c r="SS490"/>
      <c r="ST490"/>
      <c r="SU490"/>
      <c r="SV490"/>
      <c r="SW490"/>
      <c r="SX490"/>
      <c r="SY490"/>
      <c r="SZ490"/>
      <c r="TA490"/>
      <c r="TB490"/>
      <c r="TC490"/>
      <c r="TD490"/>
      <c r="TE490"/>
      <c r="TF490"/>
      <c r="TG490"/>
      <c r="TH490"/>
      <c r="TI490"/>
      <c r="TJ490"/>
      <c r="TK490"/>
      <c r="TL490"/>
      <c r="TM490"/>
      <c r="TN490"/>
      <c r="TO490"/>
      <c r="TP490"/>
      <c r="TQ490"/>
      <c r="TR490"/>
      <c r="TS490"/>
      <c r="TT490"/>
      <c r="TU490"/>
      <c r="TV490"/>
      <c r="TW490"/>
      <c r="TX490"/>
      <c r="TY490"/>
      <c r="TZ490"/>
      <c r="UA490"/>
      <c r="UB490"/>
      <c r="UC490"/>
      <c r="UD490"/>
      <c r="UE490"/>
      <c r="UF490"/>
      <c r="UG490"/>
      <c r="UH490"/>
      <c r="UI490"/>
      <c r="UJ490"/>
      <c r="UK490"/>
      <c r="UL490"/>
      <c r="UM490"/>
      <c r="UN490"/>
      <c r="UO490"/>
      <c r="UP490"/>
      <c r="UQ490"/>
    </row>
    <row r="491" spans="1:563" s="9" customFormat="1" x14ac:dyDescent="0.25">
      <c r="A491" s="38">
        <v>485</v>
      </c>
      <c r="B491" s="19" t="s">
        <v>861</v>
      </c>
      <c r="C491" s="19" t="s">
        <v>859</v>
      </c>
      <c r="D491" s="19" t="s">
        <v>237</v>
      </c>
      <c r="E491" s="19" t="s">
        <v>171</v>
      </c>
      <c r="F491" s="20" t="s">
        <v>863</v>
      </c>
      <c r="G491" s="21">
        <v>16000</v>
      </c>
      <c r="H491" s="19">
        <v>0</v>
      </c>
      <c r="I491" s="22">
        <v>25</v>
      </c>
      <c r="J491" s="49">
        <v>459.2</v>
      </c>
      <c r="K491" s="43">
        <f t="shared" si="81"/>
        <v>1136</v>
      </c>
      <c r="L491" s="32">
        <f t="shared" si="85"/>
        <v>176.00000000000003</v>
      </c>
      <c r="M491" s="48">
        <v>486.4</v>
      </c>
      <c r="N491" s="22">
        <f t="shared" si="82"/>
        <v>1134.4000000000001</v>
      </c>
      <c r="O491" s="22"/>
      <c r="P491" s="22">
        <f t="shared" si="83"/>
        <v>945.59999999999991</v>
      </c>
      <c r="Q491" s="22">
        <f t="shared" si="86"/>
        <v>970.59999999999991</v>
      </c>
      <c r="R491" s="22">
        <f t="shared" si="87"/>
        <v>2446.4</v>
      </c>
      <c r="S491" s="22">
        <f t="shared" si="84"/>
        <v>15029.4</v>
      </c>
      <c r="T491" s="33" t="s">
        <v>41</v>
      </c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  <c r="MY491"/>
      <c r="MZ491"/>
      <c r="NA491"/>
      <c r="NB491"/>
      <c r="NC491"/>
      <c r="ND491"/>
      <c r="NE491"/>
      <c r="NF491"/>
      <c r="NG491"/>
      <c r="NH491"/>
      <c r="NI491"/>
      <c r="NJ491"/>
      <c r="NK491"/>
      <c r="NL491"/>
      <c r="NM491"/>
      <c r="NN491"/>
      <c r="NO491"/>
      <c r="NP491"/>
      <c r="NQ491"/>
      <c r="NR491"/>
      <c r="NS491"/>
      <c r="NT491"/>
      <c r="NU491"/>
      <c r="NV491"/>
      <c r="NW491"/>
      <c r="NX491"/>
      <c r="NY491"/>
      <c r="NZ491"/>
      <c r="OA491"/>
      <c r="OB491"/>
      <c r="OC491"/>
      <c r="OD491"/>
      <c r="OE491"/>
      <c r="OF491"/>
      <c r="OG491"/>
      <c r="OH491"/>
      <c r="OI491"/>
      <c r="OJ491"/>
      <c r="OK491"/>
      <c r="OL491"/>
      <c r="OM491"/>
      <c r="ON491"/>
      <c r="OO491"/>
      <c r="OP491"/>
      <c r="OQ491"/>
      <c r="OR491"/>
      <c r="OS491"/>
      <c r="OT491"/>
      <c r="OU491"/>
      <c r="OV491"/>
      <c r="OW491"/>
      <c r="OX491"/>
      <c r="OY491"/>
      <c r="OZ491"/>
      <c r="PA491"/>
      <c r="PB491"/>
      <c r="PC491"/>
      <c r="PD491"/>
      <c r="PE491"/>
      <c r="PF491"/>
      <c r="PG491"/>
      <c r="PH491"/>
      <c r="PI491"/>
      <c r="PJ491"/>
      <c r="PK491"/>
      <c r="PL491"/>
      <c r="PM491"/>
      <c r="PN491"/>
      <c r="PO491"/>
      <c r="PP491"/>
      <c r="PQ491"/>
      <c r="PR491"/>
      <c r="PS491"/>
      <c r="PT491"/>
      <c r="PU491"/>
      <c r="PV491"/>
      <c r="PW491"/>
      <c r="PX491"/>
      <c r="PY491"/>
      <c r="PZ491"/>
      <c r="QA491"/>
      <c r="QB491"/>
      <c r="QC491"/>
      <c r="QD491"/>
      <c r="QE491"/>
      <c r="QF491"/>
      <c r="QG491"/>
      <c r="QH491"/>
      <c r="QI491"/>
      <c r="QJ491"/>
      <c r="QK491"/>
      <c r="QL491"/>
      <c r="QM491"/>
      <c r="QN491"/>
      <c r="QO491"/>
      <c r="QP491"/>
      <c r="QQ491"/>
      <c r="QR491"/>
      <c r="QS491"/>
      <c r="QT491"/>
      <c r="QU491"/>
      <c r="QV491"/>
      <c r="QW491"/>
      <c r="QX491"/>
      <c r="QY491"/>
      <c r="QZ491"/>
      <c r="RA491"/>
      <c r="RB491"/>
      <c r="RC491"/>
      <c r="RD491"/>
      <c r="RE491"/>
      <c r="RF491"/>
      <c r="RG491"/>
      <c r="RH491"/>
      <c r="RI491"/>
      <c r="RJ491"/>
      <c r="RK491"/>
      <c r="RL491"/>
      <c r="RM491"/>
      <c r="RN491"/>
      <c r="RO491"/>
      <c r="RP491"/>
      <c r="RQ491"/>
      <c r="RR491"/>
      <c r="RS491"/>
      <c r="RT491"/>
      <c r="RU491"/>
      <c r="RV491"/>
      <c r="RW491"/>
      <c r="RX491"/>
      <c r="RY491"/>
      <c r="RZ491"/>
      <c r="SA491"/>
      <c r="SB491"/>
      <c r="SC491"/>
      <c r="SD491"/>
      <c r="SE491"/>
      <c r="SF491"/>
      <c r="SG491"/>
      <c r="SH491"/>
      <c r="SI491"/>
      <c r="SJ491"/>
      <c r="SK491"/>
      <c r="SL491"/>
      <c r="SM491"/>
      <c r="SN491"/>
      <c r="SO491"/>
      <c r="SP491"/>
      <c r="SQ491"/>
      <c r="SR491"/>
      <c r="SS491"/>
      <c r="ST491"/>
      <c r="SU491"/>
      <c r="SV491"/>
      <c r="SW491"/>
      <c r="SX491"/>
      <c r="SY491"/>
      <c r="SZ491"/>
      <c r="TA491"/>
      <c r="TB491"/>
      <c r="TC491"/>
      <c r="TD491"/>
      <c r="TE491"/>
      <c r="TF491"/>
      <c r="TG491"/>
      <c r="TH491"/>
      <c r="TI491"/>
      <c r="TJ491"/>
      <c r="TK491"/>
      <c r="TL491"/>
      <c r="TM491"/>
      <c r="TN491"/>
      <c r="TO491"/>
      <c r="TP491"/>
      <c r="TQ491"/>
      <c r="TR491"/>
      <c r="TS491"/>
      <c r="TT491"/>
      <c r="TU491"/>
      <c r="TV491"/>
      <c r="TW491"/>
      <c r="TX491"/>
      <c r="TY491"/>
      <c r="TZ491"/>
      <c r="UA491"/>
      <c r="UB491"/>
      <c r="UC491"/>
      <c r="UD491"/>
      <c r="UE491"/>
      <c r="UF491"/>
      <c r="UG491"/>
      <c r="UH491"/>
      <c r="UI491"/>
      <c r="UJ491"/>
      <c r="UK491"/>
      <c r="UL491"/>
      <c r="UM491"/>
      <c r="UN491"/>
      <c r="UO491"/>
      <c r="UP491"/>
      <c r="UQ491"/>
    </row>
    <row r="492" spans="1:563" s="15" customFormat="1" x14ac:dyDescent="0.25">
      <c r="A492" s="38">
        <v>486</v>
      </c>
      <c r="B492" s="19" t="s">
        <v>723</v>
      </c>
      <c r="C492" s="19" t="s">
        <v>859</v>
      </c>
      <c r="D492" s="19" t="s">
        <v>709</v>
      </c>
      <c r="E492" s="19" t="s">
        <v>889</v>
      </c>
      <c r="F492" s="20" t="s">
        <v>868</v>
      </c>
      <c r="G492" s="29">
        <v>85000</v>
      </c>
      <c r="H492" s="29">
        <v>8148.13</v>
      </c>
      <c r="I492" s="22">
        <v>25</v>
      </c>
      <c r="J492" s="50">
        <v>2439.5</v>
      </c>
      <c r="K492" s="46">
        <f t="shared" si="81"/>
        <v>6034.9999999999991</v>
      </c>
      <c r="L492" s="32">
        <v>851.51</v>
      </c>
      <c r="M492" s="57">
        <v>2584</v>
      </c>
      <c r="N492" s="28">
        <f t="shared" si="82"/>
        <v>6026.5</v>
      </c>
      <c r="O492" s="28"/>
      <c r="P492" s="28">
        <f t="shared" si="83"/>
        <v>5023.5</v>
      </c>
      <c r="Q492" s="22">
        <f t="shared" si="86"/>
        <v>13196.630000000001</v>
      </c>
      <c r="R492" s="22">
        <f t="shared" si="87"/>
        <v>12913.009999999998</v>
      </c>
      <c r="S492" s="28">
        <f t="shared" si="84"/>
        <v>71803.37</v>
      </c>
      <c r="T492" s="33" t="s">
        <v>41</v>
      </c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  <c r="BR492" s="136"/>
      <c r="BS492" s="136"/>
      <c r="BT492" s="136"/>
      <c r="BU492" s="136"/>
      <c r="BV492" s="136"/>
      <c r="BW492" s="136"/>
      <c r="BX492" s="136"/>
      <c r="BY492" s="136"/>
      <c r="BZ492" s="136"/>
      <c r="CA492" s="136"/>
      <c r="CB492" s="136"/>
      <c r="CC492" s="136"/>
      <c r="CD492" s="136"/>
      <c r="CE492" s="136"/>
      <c r="CF492" s="136"/>
      <c r="CG492" s="136"/>
      <c r="CH492" s="136"/>
      <c r="CI492" s="136"/>
      <c r="CJ492" s="136"/>
      <c r="CK492" s="136"/>
      <c r="CL492" s="136"/>
      <c r="CM492" s="136"/>
      <c r="CN492" s="136"/>
      <c r="CO492" s="136"/>
      <c r="CP492" s="136"/>
      <c r="CQ492" s="136"/>
      <c r="CR492" s="136"/>
      <c r="CS492" s="136"/>
      <c r="CT492" s="136"/>
      <c r="CU492" s="136"/>
      <c r="CV492" s="136"/>
      <c r="CW492" s="136"/>
      <c r="CX492" s="136"/>
      <c r="CY492" s="136"/>
      <c r="CZ492" s="136"/>
      <c r="DA492" s="136"/>
      <c r="DB492" s="136"/>
      <c r="DC492" s="136"/>
      <c r="DD492" s="136"/>
      <c r="DE492" s="136"/>
      <c r="DF492" s="136"/>
      <c r="DG492" s="136"/>
      <c r="DH492" s="136"/>
      <c r="DI492" s="136"/>
      <c r="DJ492" s="136"/>
      <c r="DK492" s="136"/>
      <c r="DL492" s="136"/>
      <c r="DM492" s="136"/>
      <c r="DN492" s="136"/>
      <c r="DO492" s="136"/>
      <c r="DP492" s="136"/>
      <c r="DQ492" s="136"/>
      <c r="DR492" s="136"/>
      <c r="DS492" s="136"/>
      <c r="DT492" s="136"/>
      <c r="DU492" s="136"/>
      <c r="DV492" s="136"/>
      <c r="DW492" s="136"/>
      <c r="DX492" s="136"/>
      <c r="DY492" s="136"/>
      <c r="DZ492" s="136"/>
      <c r="EA492" s="136"/>
      <c r="EB492" s="136"/>
      <c r="EC492" s="136"/>
      <c r="ED492" s="136"/>
      <c r="EE492" s="136"/>
      <c r="EF492" s="136"/>
      <c r="EG492" s="136"/>
      <c r="EH492" s="136"/>
      <c r="EI492" s="136"/>
      <c r="EJ492" s="136"/>
      <c r="EK492" s="136"/>
      <c r="EL492" s="136"/>
      <c r="EM492" s="136"/>
      <c r="EN492" s="136"/>
      <c r="EO492" s="136"/>
      <c r="EP492" s="136"/>
      <c r="EQ492" s="136"/>
      <c r="ER492" s="136"/>
      <c r="ES492" s="136"/>
      <c r="ET492" s="136"/>
      <c r="EU492" s="136"/>
      <c r="EV492" s="136"/>
      <c r="EW492" s="136"/>
      <c r="EX492" s="136"/>
      <c r="EY492" s="136"/>
      <c r="EZ492" s="136"/>
      <c r="FA492" s="136"/>
      <c r="FB492" s="136"/>
      <c r="FC492" s="136"/>
      <c r="FD492" s="136"/>
      <c r="FE492" s="136"/>
      <c r="FF492" s="136"/>
      <c r="FG492" s="136"/>
      <c r="FH492" s="136"/>
      <c r="FI492" s="136"/>
      <c r="FJ492" s="136"/>
      <c r="FK492" s="136"/>
      <c r="FL492" s="136"/>
      <c r="FM492" s="136"/>
      <c r="FN492" s="136"/>
      <c r="FO492" s="136"/>
      <c r="FP492" s="136"/>
      <c r="FQ492" s="136"/>
      <c r="FR492" s="136"/>
      <c r="FS492" s="136"/>
      <c r="FT492" s="136"/>
      <c r="FU492" s="136"/>
      <c r="FV492" s="136"/>
      <c r="FW492" s="136"/>
      <c r="FX492" s="136"/>
      <c r="FY492" s="136"/>
      <c r="FZ492" s="136"/>
      <c r="GA492" s="136"/>
      <c r="GB492" s="136"/>
      <c r="GC492" s="136"/>
      <c r="GD492" s="136"/>
      <c r="GE492" s="136"/>
      <c r="GF492" s="136"/>
      <c r="GG492" s="136"/>
      <c r="GH492" s="136"/>
      <c r="GI492" s="136"/>
      <c r="GJ492" s="136"/>
      <c r="GK492" s="136"/>
      <c r="GL492" s="136"/>
      <c r="GM492" s="136"/>
      <c r="GN492" s="136"/>
      <c r="GO492" s="136"/>
      <c r="GP492" s="136"/>
      <c r="GQ492" s="136"/>
      <c r="GR492" s="136"/>
      <c r="GS492" s="136"/>
      <c r="GT492" s="136"/>
      <c r="GU492" s="136"/>
      <c r="GV492" s="136"/>
      <c r="GW492" s="136"/>
      <c r="GX492" s="136"/>
      <c r="GY492" s="136"/>
      <c r="GZ492" s="136"/>
      <c r="HA492" s="136"/>
      <c r="HB492" s="136"/>
      <c r="HC492" s="136"/>
      <c r="HD492" s="136"/>
      <c r="HE492" s="136"/>
      <c r="HF492" s="136"/>
      <c r="HG492" s="136"/>
      <c r="HH492" s="136"/>
      <c r="HI492" s="136"/>
      <c r="HJ492" s="136"/>
      <c r="HK492" s="136"/>
      <c r="HL492" s="136"/>
      <c r="HM492" s="136"/>
      <c r="HN492" s="136"/>
      <c r="HO492" s="136"/>
      <c r="HP492" s="136"/>
      <c r="HQ492" s="136"/>
      <c r="HR492" s="136"/>
      <c r="HS492" s="136"/>
      <c r="HT492" s="136"/>
      <c r="HU492" s="136"/>
      <c r="HV492" s="136"/>
      <c r="HW492" s="136"/>
      <c r="HX492" s="136"/>
      <c r="HY492" s="136"/>
      <c r="HZ492" s="136"/>
      <c r="IA492" s="136"/>
      <c r="IB492" s="136"/>
      <c r="IC492" s="136"/>
      <c r="ID492" s="136"/>
      <c r="IE492" s="136"/>
      <c r="IF492" s="136"/>
      <c r="IG492" s="136"/>
      <c r="IH492" s="136"/>
      <c r="II492" s="136"/>
      <c r="IJ492" s="136"/>
      <c r="IK492" s="136"/>
      <c r="IL492" s="136"/>
      <c r="IM492" s="136"/>
      <c r="IN492" s="136"/>
      <c r="IO492" s="136"/>
      <c r="IP492" s="136"/>
      <c r="IQ492" s="136"/>
      <c r="IR492" s="136"/>
      <c r="IS492" s="136"/>
      <c r="IT492" s="136"/>
      <c r="IU492" s="136"/>
      <c r="IV492" s="136"/>
      <c r="IW492" s="136"/>
      <c r="IX492" s="136"/>
      <c r="IY492" s="136"/>
      <c r="IZ492" s="136"/>
      <c r="JA492" s="136"/>
      <c r="JB492" s="136"/>
      <c r="JC492" s="136"/>
      <c r="JD492" s="136"/>
      <c r="JE492" s="136"/>
      <c r="JF492" s="136"/>
      <c r="JG492" s="136"/>
      <c r="JH492" s="136"/>
      <c r="JI492" s="136"/>
      <c r="JJ492" s="136"/>
      <c r="JK492" s="136"/>
      <c r="JL492" s="136"/>
      <c r="JM492" s="136"/>
      <c r="JN492" s="136"/>
      <c r="JO492" s="136"/>
      <c r="JP492" s="136"/>
      <c r="JQ492" s="136"/>
      <c r="JR492" s="136"/>
      <c r="JS492" s="136"/>
      <c r="JT492" s="136"/>
      <c r="JU492" s="136"/>
      <c r="JV492" s="136"/>
      <c r="JW492" s="136"/>
      <c r="JX492" s="136"/>
      <c r="JY492" s="136"/>
      <c r="JZ492" s="136"/>
      <c r="KA492" s="136"/>
      <c r="KB492" s="136"/>
      <c r="KC492" s="136"/>
      <c r="KD492" s="136"/>
      <c r="KE492" s="136"/>
      <c r="KF492" s="136"/>
      <c r="KG492" s="136"/>
      <c r="KH492" s="136"/>
      <c r="KI492" s="136"/>
      <c r="KJ492" s="136"/>
      <c r="KK492" s="136"/>
      <c r="KL492" s="136"/>
      <c r="KM492" s="136"/>
      <c r="KN492" s="136"/>
      <c r="KO492" s="136"/>
      <c r="KP492" s="136"/>
      <c r="KQ492" s="136"/>
      <c r="KR492" s="136"/>
      <c r="KS492" s="136"/>
      <c r="KT492" s="136"/>
      <c r="KU492" s="136"/>
      <c r="KV492" s="136"/>
      <c r="KW492" s="136"/>
      <c r="KX492" s="136"/>
      <c r="KY492" s="136"/>
      <c r="KZ492" s="136"/>
      <c r="LA492" s="136"/>
      <c r="LB492" s="136"/>
      <c r="LC492" s="136"/>
      <c r="LD492" s="136"/>
      <c r="LE492" s="136"/>
      <c r="LF492" s="136"/>
      <c r="LG492" s="136"/>
      <c r="LH492" s="136"/>
      <c r="LI492" s="136"/>
      <c r="LJ492" s="136"/>
      <c r="LK492" s="136"/>
      <c r="LL492" s="136"/>
      <c r="LM492" s="136"/>
      <c r="LN492" s="136"/>
      <c r="LO492" s="136"/>
      <c r="LP492" s="136"/>
      <c r="LQ492" s="136"/>
      <c r="LR492" s="136"/>
      <c r="LS492" s="136"/>
      <c r="LT492" s="136"/>
      <c r="LU492" s="136"/>
      <c r="LV492" s="136"/>
      <c r="LW492" s="136"/>
      <c r="LX492" s="136"/>
      <c r="LY492" s="136"/>
      <c r="LZ492" s="136"/>
      <c r="MA492" s="136"/>
      <c r="MB492" s="136"/>
      <c r="MC492" s="136"/>
      <c r="MD492" s="136"/>
      <c r="ME492" s="136"/>
      <c r="MF492" s="136"/>
      <c r="MG492" s="136"/>
      <c r="MH492" s="136"/>
      <c r="MI492" s="136"/>
      <c r="MJ492" s="136"/>
      <c r="MK492" s="136"/>
      <c r="ML492" s="136"/>
      <c r="MM492" s="136"/>
      <c r="MN492" s="136"/>
      <c r="MO492" s="136"/>
      <c r="MP492" s="136"/>
      <c r="MQ492" s="136"/>
      <c r="MR492" s="136"/>
      <c r="MS492" s="136"/>
      <c r="MT492" s="136"/>
      <c r="MU492" s="136"/>
      <c r="MV492" s="136"/>
      <c r="MW492" s="136"/>
      <c r="MX492" s="136"/>
      <c r="MY492" s="136"/>
      <c r="MZ492" s="136"/>
      <c r="NA492" s="136"/>
      <c r="NB492" s="136"/>
      <c r="NC492" s="136"/>
      <c r="ND492" s="136"/>
      <c r="NE492" s="136"/>
      <c r="NF492" s="136"/>
      <c r="NG492" s="136"/>
      <c r="NH492" s="136"/>
      <c r="NI492" s="136"/>
      <c r="NJ492" s="136"/>
      <c r="NK492" s="136"/>
      <c r="NL492" s="136"/>
      <c r="NM492" s="136"/>
      <c r="NN492" s="136"/>
      <c r="NO492" s="136"/>
      <c r="NP492" s="136"/>
      <c r="NQ492" s="136"/>
      <c r="NR492" s="136"/>
      <c r="NS492" s="136"/>
      <c r="NT492" s="136"/>
      <c r="NU492" s="136"/>
      <c r="NV492" s="136"/>
      <c r="NW492" s="136"/>
      <c r="NX492" s="136"/>
      <c r="NY492" s="136"/>
      <c r="NZ492" s="136"/>
      <c r="OA492" s="136"/>
      <c r="OB492" s="136"/>
      <c r="OC492" s="136"/>
      <c r="OD492" s="136"/>
      <c r="OE492" s="136"/>
      <c r="OF492" s="136"/>
      <c r="OG492" s="136"/>
      <c r="OH492" s="136"/>
      <c r="OI492" s="136"/>
      <c r="OJ492" s="136"/>
      <c r="OK492" s="136"/>
      <c r="OL492" s="136"/>
      <c r="OM492" s="136"/>
      <c r="ON492" s="136"/>
      <c r="OO492" s="136"/>
      <c r="OP492" s="136"/>
      <c r="OQ492" s="136"/>
      <c r="OR492" s="136"/>
      <c r="OS492" s="136"/>
      <c r="OT492" s="136"/>
      <c r="OU492" s="136"/>
      <c r="OV492" s="136"/>
      <c r="OW492" s="136"/>
      <c r="OX492" s="136"/>
      <c r="OY492" s="136"/>
      <c r="OZ492" s="136"/>
      <c r="PA492" s="136"/>
      <c r="PB492" s="136"/>
      <c r="PC492" s="136"/>
      <c r="PD492" s="136"/>
      <c r="PE492" s="136"/>
      <c r="PF492" s="136"/>
      <c r="PG492" s="136"/>
      <c r="PH492" s="136"/>
      <c r="PI492" s="136"/>
      <c r="PJ492" s="136"/>
      <c r="PK492" s="136"/>
      <c r="PL492" s="136"/>
      <c r="PM492" s="136"/>
      <c r="PN492" s="136"/>
      <c r="PO492" s="136"/>
      <c r="PP492" s="136"/>
      <c r="PQ492" s="136"/>
      <c r="PR492" s="136"/>
      <c r="PS492" s="136"/>
      <c r="PT492" s="136"/>
      <c r="PU492" s="136"/>
      <c r="PV492" s="136"/>
      <c r="PW492" s="136"/>
      <c r="PX492" s="136"/>
      <c r="PY492" s="136"/>
      <c r="PZ492" s="136"/>
      <c r="QA492" s="136"/>
      <c r="QB492" s="136"/>
      <c r="QC492" s="136"/>
      <c r="QD492" s="136"/>
      <c r="QE492" s="136"/>
      <c r="QF492" s="136"/>
      <c r="QG492" s="136"/>
      <c r="QH492" s="136"/>
      <c r="QI492" s="136"/>
      <c r="QJ492" s="136"/>
      <c r="QK492" s="136"/>
      <c r="QL492" s="136"/>
      <c r="QM492" s="136"/>
      <c r="QN492" s="136"/>
      <c r="QO492" s="136"/>
      <c r="QP492" s="136"/>
      <c r="QQ492" s="136"/>
      <c r="QR492" s="136"/>
      <c r="QS492" s="136"/>
      <c r="QT492" s="136"/>
      <c r="QU492" s="136"/>
      <c r="QV492" s="136"/>
      <c r="QW492" s="136"/>
      <c r="QX492" s="136"/>
      <c r="QY492" s="136"/>
      <c r="QZ492" s="136"/>
      <c r="RA492" s="136"/>
      <c r="RB492" s="136"/>
      <c r="RC492" s="136"/>
      <c r="RD492" s="136"/>
      <c r="RE492" s="136"/>
      <c r="RF492" s="136"/>
      <c r="RG492" s="136"/>
      <c r="RH492" s="136"/>
      <c r="RI492" s="136"/>
      <c r="RJ492" s="136"/>
      <c r="RK492" s="136"/>
      <c r="RL492" s="136"/>
      <c r="RM492" s="136"/>
      <c r="RN492" s="136"/>
      <c r="RO492" s="136"/>
      <c r="RP492" s="136"/>
      <c r="RQ492" s="136"/>
      <c r="RR492" s="136"/>
      <c r="RS492" s="136"/>
      <c r="RT492" s="136"/>
      <c r="RU492" s="136"/>
      <c r="RV492" s="136"/>
      <c r="RW492" s="136"/>
      <c r="RX492" s="136"/>
      <c r="RY492" s="136"/>
      <c r="RZ492" s="136"/>
      <c r="SA492" s="136"/>
      <c r="SB492" s="136"/>
      <c r="SC492" s="136"/>
      <c r="SD492" s="136"/>
      <c r="SE492" s="136"/>
      <c r="SF492" s="136"/>
      <c r="SG492" s="136"/>
      <c r="SH492" s="136"/>
      <c r="SI492" s="136"/>
      <c r="SJ492" s="136"/>
      <c r="SK492" s="136"/>
      <c r="SL492" s="136"/>
      <c r="SM492" s="136"/>
      <c r="SN492" s="136"/>
      <c r="SO492" s="136"/>
      <c r="SP492" s="136"/>
      <c r="SQ492" s="136"/>
      <c r="SR492" s="136"/>
      <c r="SS492" s="136"/>
      <c r="ST492" s="136"/>
      <c r="SU492" s="136"/>
      <c r="SV492" s="136"/>
      <c r="SW492" s="136"/>
      <c r="SX492" s="136"/>
      <c r="SY492" s="136"/>
      <c r="SZ492" s="136"/>
      <c r="TA492" s="136"/>
      <c r="TB492" s="136"/>
      <c r="TC492" s="136"/>
      <c r="TD492" s="136"/>
      <c r="TE492" s="136"/>
      <c r="TF492" s="136"/>
      <c r="TG492" s="136"/>
      <c r="TH492" s="136"/>
      <c r="TI492" s="136"/>
      <c r="TJ492" s="136"/>
      <c r="TK492" s="136"/>
      <c r="TL492" s="136"/>
      <c r="TM492" s="136"/>
      <c r="TN492" s="136"/>
      <c r="TO492" s="136"/>
      <c r="TP492" s="136"/>
      <c r="TQ492" s="136"/>
      <c r="TR492" s="136"/>
      <c r="TS492" s="136"/>
      <c r="TT492" s="136"/>
      <c r="TU492" s="136"/>
      <c r="TV492" s="136"/>
      <c r="TW492" s="136"/>
      <c r="TX492" s="136"/>
      <c r="TY492" s="136"/>
      <c r="TZ492" s="136"/>
      <c r="UA492" s="136"/>
      <c r="UB492" s="136"/>
      <c r="UC492" s="136"/>
      <c r="UD492" s="136"/>
      <c r="UE492" s="136"/>
      <c r="UF492" s="136"/>
      <c r="UG492" s="136"/>
      <c r="UH492" s="136"/>
      <c r="UI492" s="136"/>
      <c r="UJ492" s="136"/>
      <c r="UK492" s="136"/>
      <c r="UL492" s="136"/>
      <c r="UM492" s="136"/>
      <c r="UN492" s="136"/>
      <c r="UO492" s="136"/>
      <c r="UP492" s="136"/>
      <c r="UQ492" s="136"/>
    </row>
    <row r="493" spans="1:563" s="9" customFormat="1" x14ac:dyDescent="0.25">
      <c r="A493" s="38">
        <v>487</v>
      </c>
      <c r="B493" s="19" t="s">
        <v>634</v>
      </c>
      <c r="C493" s="19" t="s">
        <v>859</v>
      </c>
      <c r="D493" s="19" t="s">
        <v>709</v>
      </c>
      <c r="E493" s="19" t="s">
        <v>790</v>
      </c>
      <c r="F493" s="20" t="s">
        <v>868</v>
      </c>
      <c r="G493" s="29">
        <v>85000</v>
      </c>
      <c r="H493" s="29">
        <v>8576.99</v>
      </c>
      <c r="I493" s="22">
        <v>25</v>
      </c>
      <c r="J493" s="50">
        <v>2439.5</v>
      </c>
      <c r="K493" s="46">
        <f t="shared" si="81"/>
        <v>6034.9999999999991</v>
      </c>
      <c r="L493" s="32">
        <v>851.51</v>
      </c>
      <c r="M493" s="58">
        <v>2584</v>
      </c>
      <c r="N493" s="31">
        <f t="shared" si="82"/>
        <v>6026.5</v>
      </c>
      <c r="O493" s="31"/>
      <c r="P493" s="31">
        <f t="shared" si="83"/>
        <v>5023.5</v>
      </c>
      <c r="Q493" s="22">
        <f t="shared" si="86"/>
        <v>13625.49</v>
      </c>
      <c r="R493" s="22">
        <f t="shared" si="87"/>
        <v>12913.009999999998</v>
      </c>
      <c r="S493" s="31">
        <f t="shared" si="84"/>
        <v>71374.509999999995</v>
      </c>
      <c r="T493" s="33" t="s">
        <v>41</v>
      </c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  <c r="JD493"/>
      <c r="JE493"/>
      <c r="JF493"/>
      <c r="JG493"/>
      <c r="JH493"/>
      <c r="JI493"/>
      <c r="JJ493"/>
      <c r="JK493"/>
      <c r="JL493"/>
      <c r="JM493"/>
      <c r="JN493"/>
      <c r="JO493"/>
      <c r="JP493"/>
      <c r="JQ493"/>
      <c r="JR493"/>
      <c r="JS493"/>
      <c r="JT493"/>
      <c r="JU493"/>
      <c r="JV493"/>
      <c r="JW493"/>
      <c r="JX493"/>
      <c r="JY493"/>
      <c r="JZ493"/>
      <c r="KA493"/>
      <c r="KB493"/>
      <c r="KC493"/>
      <c r="KD493"/>
      <c r="KE493"/>
      <c r="KF493"/>
      <c r="KG493"/>
      <c r="KH493"/>
      <c r="KI493"/>
      <c r="KJ493"/>
      <c r="KK493"/>
      <c r="KL493"/>
      <c r="KM493"/>
      <c r="KN493"/>
      <c r="KO493"/>
      <c r="KP493"/>
      <c r="KQ493"/>
      <c r="KR493"/>
      <c r="KS493"/>
      <c r="KT493"/>
      <c r="KU493"/>
      <c r="KV493"/>
      <c r="KW493"/>
      <c r="KX493"/>
      <c r="KY493"/>
      <c r="KZ493"/>
      <c r="LA493"/>
      <c r="LB493"/>
      <c r="LC493"/>
      <c r="LD493"/>
      <c r="LE493"/>
      <c r="LF493"/>
      <c r="LG493"/>
      <c r="LH493"/>
      <c r="LI493"/>
      <c r="LJ493"/>
      <c r="LK493"/>
      <c r="LL493"/>
      <c r="LM493"/>
      <c r="LN493"/>
      <c r="LO493"/>
      <c r="LP493"/>
      <c r="LQ493"/>
      <c r="LR493"/>
      <c r="LS493"/>
      <c r="LT493"/>
      <c r="LU493"/>
      <c r="LV493"/>
      <c r="LW493"/>
      <c r="LX493"/>
      <c r="LY493"/>
      <c r="LZ493"/>
      <c r="MA493"/>
      <c r="MB493"/>
      <c r="MC493"/>
      <c r="MD493"/>
      <c r="ME493"/>
      <c r="MF493"/>
      <c r="MG493"/>
      <c r="MH493"/>
      <c r="MI493"/>
      <c r="MJ493"/>
      <c r="MK493"/>
      <c r="ML493"/>
      <c r="MM493"/>
      <c r="MN493"/>
      <c r="MO493"/>
      <c r="MP493"/>
      <c r="MQ493"/>
      <c r="MR493"/>
      <c r="MS493"/>
      <c r="MT493"/>
      <c r="MU493"/>
      <c r="MV493"/>
      <c r="MW493"/>
      <c r="MX493"/>
      <c r="MY493"/>
      <c r="MZ493"/>
      <c r="NA493"/>
      <c r="NB493"/>
      <c r="NC493"/>
      <c r="ND493"/>
      <c r="NE493"/>
      <c r="NF493"/>
      <c r="NG493"/>
      <c r="NH493"/>
      <c r="NI493"/>
      <c r="NJ493"/>
      <c r="NK493"/>
      <c r="NL493"/>
      <c r="NM493"/>
      <c r="NN493"/>
      <c r="NO493"/>
      <c r="NP493"/>
      <c r="NQ493"/>
      <c r="NR493"/>
      <c r="NS493"/>
      <c r="NT493"/>
      <c r="NU493"/>
      <c r="NV493"/>
      <c r="NW493"/>
      <c r="NX493"/>
      <c r="NY493"/>
      <c r="NZ493"/>
      <c r="OA493"/>
      <c r="OB493"/>
      <c r="OC493"/>
      <c r="OD493"/>
      <c r="OE493"/>
      <c r="OF493"/>
      <c r="OG493"/>
      <c r="OH493"/>
      <c r="OI493"/>
      <c r="OJ493"/>
      <c r="OK493"/>
      <c r="OL493"/>
      <c r="OM493"/>
      <c r="ON493"/>
      <c r="OO493"/>
      <c r="OP493"/>
      <c r="OQ493"/>
      <c r="OR493"/>
      <c r="OS493"/>
      <c r="OT493"/>
      <c r="OU493"/>
      <c r="OV493"/>
      <c r="OW493"/>
      <c r="OX493"/>
      <c r="OY493"/>
      <c r="OZ493"/>
      <c r="PA493"/>
      <c r="PB493"/>
      <c r="PC493"/>
      <c r="PD493"/>
      <c r="PE493"/>
      <c r="PF493"/>
      <c r="PG493"/>
      <c r="PH493"/>
      <c r="PI493"/>
      <c r="PJ493"/>
      <c r="PK493"/>
      <c r="PL493"/>
      <c r="PM493"/>
      <c r="PN493"/>
      <c r="PO493"/>
      <c r="PP493"/>
      <c r="PQ493"/>
      <c r="PR493"/>
      <c r="PS493"/>
      <c r="PT493"/>
      <c r="PU493"/>
      <c r="PV493"/>
      <c r="PW493"/>
      <c r="PX493"/>
      <c r="PY493"/>
      <c r="PZ493"/>
      <c r="QA493"/>
      <c r="QB493"/>
      <c r="QC493"/>
      <c r="QD493"/>
      <c r="QE493"/>
      <c r="QF493"/>
      <c r="QG493"/>
      <c r="QH493"/>
      <c r="QI493"/>
      <c r="QJ493"/>
      <c r="QK493"/>
      <c r="QL493"/>
      <c r="QM493"/>
      <c r="QN493"/>
      <c r="QO493"/>
      <c r="QP493"/>
      <c r="QQ493"/>
      <c r="QR493"/>
      <c r="QS493"/>
      <c r="QT493"/>
      <c r="QU493"/>
      <c r="QV493"/>
      <c r="QW493"/>
      <c r="QX493"/>
      <c r="QY493"/>
      <c r="QZ493"/>
      <c r="RA493"/>
      <c r="RB493"/>
      <c r="RC493"/>
      <c r="RD493"/>
      <c r="RE493"/>
      <c r="RF493"/>
      <c r="RG493"/>
      <c r="RH493"/>
      <c r="RI493"/>
      <c r="RJ493"/>
      <c r="RK493"/>
      <c r="RL493"/>
      <c r="RM493"/>
      <c r="RN493"/>
      <c r="RO493"/>
      <c r="RP493"/>
      <c r="RQ493"/>
      <c r="RR493"/>
      <c r="RS493"/>
      <c r="RT493"/>
      <c r="RU493"/>
      <c r="RV493"/>
      <c r="RW493"/>
      <c r="RX493"/>
      <c r="RY493"/>
      <c r="RZ493"/>
      <c r="SA493"/>
      <c r="SB493"/>
      <c r="SC493"/>
      <c r="SD493"/>
      <c r="SE493"/>
      <c r="SF493"/>
      <c r="SG493"/>
      <c r="SH493"/>
      <c r="SI493"/>
      <c r="SJ493"/>
      <c r="SK493"/>
      <c r="SL493"/>
      <c r="SM493"/>
      <c r="SN493"/>
      <c r="SO493"/>
      <c r="SP493"/>
      <c r="SQ493"/>
      <c r="SR493"/>
      <c r="SS493"/>
      <c r="ST493"/>
      <c r="SU493"/>
      <c r="SV493"/>
      <c r="SW493"/>
      <c r="SX493"/>
      <c r="SY493"/>
      <c r="SZ493"/>
      <c r="TA493"/>
      <c r="TB493"/>
      <c r="TC493"/>
      <c r="TD493"/>
      <c r="TE493"/>
      <c r="TF493"/>
      <c r="TG493"/>
      <c r="TH493"/>
      <c r="TI493"/>
      <c r="TJ493"/>
      <c r="TK493"/>
      <c r="TL493"/>
      <c r="TM493"/>
      <c r="TN493"/>
      <c r="TO493"/>
      <c r="TP493"/>
      <c r="TQ493"/>
      <c r="TR493"/>
      <c r="TS493"/>
      <c r="TT493"/>
      <c r="TU493"/>
      <c r="TV493"/>
      <c r="TW493"/>
      <c r="TX493"/>
      <c r="TY493"/>
      <c r="TZ493"/>
      <c r="UA493"/>
      <c r="UB493"/>
      <c r="UC493"/>
      <c r="UD493"/>
      <c r="UE493"/>
      <c r="UF493"/>
      <c r="UG493"/>
      <c r="UH493"/>
      <c r="UI493"/>
      <c r="UJ493"/>
      <c r="UK493"/>
      <c r="UL493"/>
      <c r="UM493"/>
      <c r="UN493"/>
      <c r="UO493"/>
      <c r="UP493"/>
      <c r="UQ493"/>
    </row>
    <row r="494" spans="1:563" s="9" customFormat="1" x14ac:dyDescent="0.25">
      <c r="A494" s="38">
        <v>488</v>
      </c>
      <c r="B494" s="19" t="s">
        <v>1074</v>
      </c>
      <c r="C494" s="19" t="s">
        <v>860</v>
      </c>
      <c r="D494" s="19" t="s">
        <v>709</v>
      </c>
      <c r="E494" s="19" t="s">
        <v>793</v>
      </c>
      <c r="F494" s="20" t="s">
        <v>868</v>
      </c>
      <c r="G494" s="29">
        <v>75000</v>
      </c>
      <c r="H494" s="29">
        <v>6309.38</v>
      </c>
      <c r="I494" s="22">
        <v>25</v>
      </c>
      <c r="J494" s="50">
        <v>2152.5</v>
      </c>
      <c r="K494" s="46">
        <f t="shared" si="81"/>
        <v>5324.9999999999991</v>
      </c>
      <c r="L494" s="32">
        <f t="shared" si="85"/>
        <v>825.00000000000011</v>
      </c>
      <c r="M494" s="58">
        <v>2280</v>
      </c>
      <c r="N494" s="31">
        <f t="shared" si="82"/>
        <v>5317.5</v>
      </c>
      <c r="O494" s="31"/>
      <c r="P494" s="31">
        <f t="shared" si="83"/>
        <v>4432.5</v>
      </c>
      <c r="Q494" s="22">
        <f t="shared" si="86"/>
        <v>10766.880000000001</v>
      </c>
      <c r="R494" s="22">
        <f t="shared" si="87"/>
        <v>11467.5</v>
      </c>
      <c r="S494" s="31">
        <f t="shared" si="84"/>
        <v>64233.119999999995</v>
      </c>
      <c r="T494" s="33" t="s">
        <v>41</v>
      </c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  <c r="MY494"/>
      <c r="MZ494"/>
      <c r="NA494"/>
      <c r="NB494"/>
      <c r="NC494"/>
      <c r="ND494"/>
      <c r="NE494"/>
      <c r="NF494"/>
      <c r="NG494"/>
      <c r="NH494"/>
      <c r="NI494"/>
      <c r="NJ494"/>
      <c r="NK494"/>
      <c r="NL494"/>
      <c r="NM494"/>
      <c r="NN494"/>
      <c r="NO494"/>
      <c r="NP494"/>
      <c r="NQ494"/>
      <c r="NR494"/>
      <c r="NS494"/>
      <c r="NT494"/>
      <c r="NU494"/>
      <c r="NV494"/>
      <c r="NW494"/>
      <c r="NX494"/>
      <c r="NY494"/>
      <c r="NZ494"/>
      <c r="OA494"/>
      <c r="OB494"/>
      <c r="OC494"/>
      <c r="OD494"/>
      <c r="OE494"/>
      <c r="OF494"/>
      <c r="OG494"/>
      <c r="OH494"/>
      <c r="OI494"/>
      <c r="OJ494"/>
      <c r="OK494"/>
      <c r="OL494"/>
      <c r="OM494"/>
      <c r="ON494"/>
      <c r="OO494"/>
      <c r="OP494"/>
      <c r="OQ494"/>
      <c r="OR494"/>
      <c r="OS494"/>
      <c r="OT494"/>
      <c r="OU494"/>
      <c r="OV494"/>
      <c r="OW494"/>
      <c r="OX494"/>
      <c r="OY494"/>
      <c r="OZ494"/>
      <c r="PA494"/>
      <c r="PB494"/>
      <c r="PC494"/>
      <c r="PD494"/>
      <c r="PE494"/>
      <c r="PF494"/>
      <c r="PG494"/>
      <c r="PH494"/>
      <c r="PI494"/>
      <c r="PJ494"/>
      <c r="PK494"/>
      <c r="PL494"/>
      <c r="PM494"/>
      <c r="PN494"/>
      <c r="PO494"/>
      <c r="PP494"/>
      <c r="PQ494"/>
      <c r="PR494"/>
      <c r="PS494"/>
      <c r="PT494"/>
      <c r="PU494"/>
      <c r="PV494"/>
      <c r="PW494"/>
      <c r="PX494"/>
      <c r="PY494"/>
      <c r="PZ494"/>
      <c r="QA494"/>
      <c r="QB494"/>
      <c r="QC494"/>
      <c r="QD494"/>
      <c r="QE494"/>
      <c r="QF494"/>
      <c r="QG494"/>
      <c r="QH494"/>
      <c r="QI494"/>
      <c r="QJ494"/>
      <c r="QK494"/>
      <c r="QL494"/>
      <c r="QM494"/>
      <c r="QN494"/>
      <c r="QO494"/>
      <c r="QP494"/>
      <c r="QQ494"/>
      <c r="QR494"/>
      <c r="QS494"/>
      <c r="QT494"/>
      <c r="QU494"/>
      <c r="QV494"/>
      <c r="QW494"/>
      <c r="QX494"/>
      <c r="QY494"/>
      <c r="QZ494"/>
      <c r="RA494"/>
      <c r="RB494"/>
      <c r="RC494"/>
      <c r="RD494"/>
      <c r="RE494"/>
      <c r="RF494"/>
      <c r="RG494"/>
      <c r="RH494"/>
      <c r="RI494"/>
      <c r="RJ494"/>
      <c r="RK494"/>
      <c r="RL494"/>
      <c r="RM494"/>
      <c r="RN494"/>
      <c r="RO494"/>
      <c r="RP494"/>
      <c r="RQ494"/>
      <c r="RR494"/>
      <c r="RS494"/>
      <c r="RT494"/>
      <c r="RU494"/>
      <c r="RV494"/>
      <c r="RW494"/>
      <c r="RX494"/>
      <c r="RY494"/>
      <c r="RZ494"/>
      <c r="SA494"/>
      <c r="SB494"/>
      <c r="SC494"/>
      <c r="SD494"/>
      <c r="SE494"/>
      <c r="SF494"/>
      <c r="SG494"/>
      <c r="SH494"/>
      <c r="SI494"/>
      <c r="SJ494"/>
      <c r="SK494"/>
      <c r="SL494"/>
      <c r="SM494"/>
      <c r="SN494"/>
      <c r="SO494"/>
      <c r="SP494"/>
      <c r="SQ494"/>
      <c r="SR494"/>
      <c r="SS494"/>
      <c r="ST494"/>
      <c r="SU494"/>
      <c r="SV494"/>
      <c r="SW494"/>
      <c r="SX494"/>
      <c r="SY494"/>
      <c r="SZ494"/>
      <c r="TA494"/>
      <c r="TB494"/>
      <c r="TC494"/>
      <c r="TD494"/>
      <c r="TE494"/>
      <c r="TF494"/>
      <c r="TG494"/>
      <c r="TH494"/>
      <c r="TI494"/>
      <c r="TJ494"/>
      <c r="TK494"/>
      <c r="TL494"/>
      <c r="TM494"/>
      <c r="TN494"/>
      <c r="TO494"/>
      <c r="TP494"/>
      <c r="TQ494"/>
      <c r="TR494"/>
      <c r="TS494"/>
      <c r="TT494"/>
      <c r="TU494"/>
      <c r="TV494"/>
      <c r="TW494"/>
      <c r="TX494"/>
      <c r="TY494"/>
      <c r="TZ494"/>
      <c r="UA494"/>
      <c r="UB494"/>
      <c r="UC494"/>
      <c r="UD494"/>
      <c r="UE494"/>
      <c r="UF494"/>
      <c r="UG494"/>
      <c r="UH494"/>
      <c r="UI494"/>
      <c r="UJ494"/>
      <c r="UK494"/>
      <c r="UL494"/>
      <c r="UM494"/>
      <c r="UN494"/>
      <c r="UO494"/>
      <c r="UP494"/>
      <c r="UQ494"/>
    </row>
    <row r="495" spans="1:563" s="9" customFormat="1" x14ac:dyDescent="0.25">
      <c r="A495" s="38">
        <v>489</v>
      </c>
      <c r="B495" s="19" t="s">
        <v>717</v>
      </c>
      <c r="C495" s="19" t="s">
        <v>859</v>
      </c>
      <c r="D495" s="19" t="s">
        <v>709</v>
      </c>
      <c r="E495" s="19" t="s">
        <v>793</v>
      </c>
      <c r="F495" s="20" t="s">
        <v>868</v>
      </c>
      <c r="G495" s="29">
        <v>75000</v>
      </c>
      <c r="H495" s="29">
        <v>6309.38</v>
      </c>
      <c r="I495" s="22">
        <v>25</v>
      </c>
      <c r="J495" s="50">
        <v>2152.5</v>
      </c>
      <c r="K495" s="46">
        <f t="shared" si="81"/>
        <v>5324.9999999999991</v>
      </c>
      <c r="L495" s="32">
        <f t="shared" si="85"/>
        <v>825.00000000000011</v>
      </c>
      <c r="M495" s="58">
        <v>2280</v>
      </c>
      <c r="N495" s="31">
        <f t="shared" si="82"/>
        <v>5317.5</v>
      </c>
      <c r="O495" s="31"/>
      <c r="P495" s="31">
        <f t="shared" si="83"/>
        <v>4432.5</v>
      </c>
      <c r="Q495" s="22">
        <f t="shared" si="86"/>
        <v>10766.880000000001</v>
      </c>
      <c r="R495" s="22">
        <f t="shared" si="87"/>
        <v>11467.5</v>
      </c>
      <c r="S495" s="31">
        <f t="shared" si="84"/>
        <v>64233.119999999995</v>
      </c>
      <c r="T495" s="33" t="s">
        <v>41</v>
      </c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  <c r="MY495"/>
      <c r="MZ495"/>
      <c r="NA495"/>
      <c r="NB495"/>
      <c r="NC495"/>
      <c r="ND495"/>
      <c r="NE495"/>
      <c r="NF495"/>
      <c r="NG495"/>
      <c r="NH495"/>
      <c r="NI495"/>
      <c r="NJ495"/>
      <c r="NK495"/>
      <c r="NL495"/>
      <c r="NM495"/>
      <c r="NN495"/>
      <c r="NO495"/>
      <c r="NP495"/>
      <c r="NQ495"/>
      <c r="NR495"/>
      <c r="NS495"/>
      <c r="NT495"/>
      <c r="NU495"/>
      <c r="NV495"/>
      <c r="NW495"/>
      <c r="NX495"/>
      <c r="NY495"/>
      <c r="NZ495"/>
      <c r="OA495"/>
      <c r="OB495"/>
      <c r="OC495"/>
      <c r="OD495"/>
      <c r="OE495"/>
      <c r="OF495"/>
      <c r="OG495"/>
      <c r="OH495"/>
      <c r="OI495"/>
      <c r="OJ495"/>
      <c r="OK495"/>
      <c r="OL495"/>
      <c r="OM495"/>
      <c r="ON495"/>
      <c r="OO495"/>
      <c r="OP495"/>
      <c r="OQ495"/>
      <c r="OR495"/>
      <c r="OS495"/>
      <c r="OT495"/>
      <c r="OU495"/>
      <c r="OV495"/>
      <c r="OW495"/>
      <c r="OX495"/>
      <c r="OY495"/>
      <c r="OZ495"/>
      <c r="PA495"/>
      <c r="PB495"/>
      <c r="PC495"/>
      <c r="PD495"/>
      <c r="PE495"/>
      <c r="PF495"/>
      <c r="PG495"/>
      <c r="PH495"/>
      <c r="PI495"/>
      <c r="PJ495"/>
      <c r="PK495"/>
      <c r="PL495"/>
      <c r="PM495"/>
      <c r="PN495"/>
      <c r="PO495"/>
      <c r="PP495"/>
      <c r="PQ495"/>
      <c r="PR495"/>
      <c r="PS495"/>
      <c r="PT495"/>
      <c r="PU495"/>
      <c r="PV495"/>
      <c r="PW495"/>
      <c r="PX495"/>
      <c r="PY495"/>
      <c r="PZ495"/>
      <c r="QA495"/>
      <c r="QB495"/>
      <c r="QC495"/>
      <c r="QD495"/>
      <c r="QE495"/>
      <c r="QF495"/>
      <c r="QG495"/>
      <c r="QH495"/>
      <c r="QI495"/>
      <c r="QJ495"/>
      <c r="QK495"/>
      <c r="QL495"/>
      <c r="QM495"/>
      <c r="QN495"/>
      <c r="QO495"/>
      <c r="QP495"/>
      <c r="QQ495"/>
      <c r="QR495"/>
      <c r="QS495"/>
      <c r="QT495"/>
      <c r="QU495"/>
      <c r="QV495"/>
      <c r="QW495"/>
      <c r="QX495"/>
      <c r="QY495"/>
      <c r="QZ495"/>
      <c r="RA495"/>
      <c r="RB495"/>
      <c r="RC495"/>
      <c r="RD495"/>
      <c r="RE495"/>
      <c r="RF495"/>
      <c r="RG495"/>
      <c r="RH495"/>
      <c r="RI495"/>
      <c r="RJ495"/>
      <c r="RK495"/>
      <c r="RL495"/>
      <c r="RM495"/>
      <c r="RN495"/>
      <c r="RO495"/>
      <c r="RP495"/>
      <c r="RQ495"/>
      <c r="RR495"/>
      <c r="RS495"/>
      <c r="RT495"/>
      <c r="RU495"/>
      <c r="RV495"/>
      <c r="RW495"/>
      <c r="RX495"/>
      <c r="RY495"/>
      <c r="RZ495"/>
      <c r="SA495"/>
      <c r="SB495"/>
      <c r="SC495"/>
      <c r="SD495"/>
      <c r="SE495"/>
      <c r="SF495"/>
      <c r="SG495"/>
      <c r="SH495"/>
      <c r="SI495"/>
      <c r="SJ495"/>
      <c r="SK495"/>
      <c r="SL495"/>
      <c r="SM495"/>
      <c r="SN495"/>
      <c r="SO495"/>
      <c r="SP495"/>
      <c r="SQ495"/>
      <c r="SR495"/>
      <c r="SS495"/>
      <c r="ST495"/>
      <c r="SU495"/>
      <c r="SV495"/>
      <c r="SW495"/>
      <c r="SX495"/>
      <c r="SY495"/>
      <c r="SZ495"/>
      <c r="TA495"/>
      <c r="TB495"/>
      <c r="TC495"/>
      <c r="TD495"/>
      <c r="TE495"/>
      <c r="TF495"/>
      <c r="TG495"/>
      <c r="TH495"/>
      <c r="TI495"/>
      <c r="TJ495"/>
      <c r="TK495"/>
      <c r="TL495"/>
      <c r="TM495"/>
      <c r="TN495"/>
      <c r="TO495"/>
      <c r="TP495"/>
      <c r="TQ495"/>
      <c r="TR495"/>
      <c r="TS495"/>
      <c r="TT495"/>
      <c r="TU495"/>
      <c r="TV495"/>
      <c r="TW495"/>
      <c r="TX495"/>
      <c r="TY495"/>
      <c r="TZ495"/>
      <c r="UA495"/>
      <c r="UB495"/>
      <c r="UC495"/>
      <c r="UD495"/>
      <c r="UE495"/>
      <c r="UF495"/>
      <c r="UG495"/>
      <c r="UH495"/>
      <c r="UI495"/>
      <c r="UJ495"/>
      <c r="UK495"/>
      <c r="UL495"/>
      <c r="UM495"/>
      <c r="UN495"/>
      <c r="UO495"/>
      <c r="UP495"/>
      <c r="UQ495"/>
    </row>
    <row r="496" spans="1:563" s="9" customFormat="1" x14ac:dyDescent="0.25">
      <c r="A496" s="38">
        <v>490</v>
      </c>
      <c r="B496" s="19" t="s">
        <v>736</v>
      </c>
      <c r="C496" s="19" t="s">
        <v>859</v>
      </c>
      <c r="D496" s="19" t="s">
        <v>709</v>
      </c>
      <c r="E496" s="19" t="s">
        <v>793</v>
      </c>
      <c r="F496" s="20" t="s">
        <v>868</v>
      </c>
      <c r="G496" s="29">
        <v>75000</v>
      </c>
      <c r="H496" s="29">
        <v>5966.28</v>
      </c>
      <c r="I496" s="22">
        <v>25</v>
      </c>
      <c r="J496" s="50">
        <v>2152.5</v>
      </c>
      <c r="K496" s="46">
        <f t="shared" si="81"/>
        <v>5324.9999999999991</v>
      </c>
      <c r="L496" s="32">
        <f t="shared" si="85"/>
        <v>825.00000000000011</v>
      </c>
      <c r="M496" s="58">
        <v>2280</v>
      </c>
      <c r="N496" s="31">
        <f t="shared" si="82"/>
        <v>5317.5</v>
      </c>
      <c r="O496" s="31"/>
      <c r="P496" s="31">
        <f t="shared" si="83"/>
        <v>4432.5</v>
      </c>
      <c r="Q496" s="22">
        <f t="shared" si="86"/>
        <v>10423.779999999999</v>
      </c>
      <c r="R496" s="22">
        <f t="shared" si="87"/>
        <v>11467.5</v>
      </c>
      <c r="S496" s="31">
        <f t="shared" si="84"/>
        <v>64576.22</v>
      </c>
      <c r="T496" s="33" t="s">
        <v>41</v>
      </c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  <c r="MY496"/>
      <c r="MZ496"/>
      <c r="NA496"/>
      <c r="NB496"/>
      <c r="NC496"/>
      <c r="ND496"/>
      <c r="NE496"/>
      <c r="NF496"/>
      <c r="NG496"/>
      <c r="NH496"/>
      <c r="NI496"/>
      <c r="NJ496"/>
      <c r="NK496"/>
      <c r="NL496"/>
      <c r="NM496"/>
      <c r="NN496"/>
      <c r="NO496"/>
      <c r="NP496"/>
      <c r="NQ496"/>
      <c r="NR496"/>
      <c r="NS496"/>
      <c r="NT496"/>
      <c r="NU496"/>
      <c r="NV496"/>
      <c r="NW496"/>
      <c r="NX496"/>
      <c r="NY496"/>
      <c r="NZ496"/>
      <c r="OA496"/>
      <c r="OB496"/>
      <c r="OC496"/>
      <c r="OD496"/>
      <c r="OE496"/>
      <c r="OF496"/>
      <c r="OG496"/>
      <c r="OH496"/>
      <c r="OI496"/>
      <c r="OJ496"/>
      <c r="OK496"/>
      <c r="OL496"/>
      <c r="OM496"/>
      <c r="ON496"/>
      <c r="OO496"/>
      <c r="OP496"/>
      <c r="OQ496"/>
      <c r="OR496"/>
      <c r="OS496"/>
      <c r="OT496"/>
      <c r="OU496"/>
      <c r="OV496"/>
      <c r="OW496"/>
      <c r="OX496"/>
      <c r="OY496"/>
      <c r="OZ496"/>
      <c r="PA496"/>
      <c r="PB496"/>
      <c r="PC496"/>
      <c r="PD496"/>
      <c r="PE496"/>
      <c r="PF496"/>
      <c r="PG496"/>
      <c r="PH496"/>
      <c r="PI496"/>
      <c r="PJ496"/>
      <c r="PK496"/>
      <c r="PL496"/>
      <c r="PM496"/>
      <c r="PN496"/>
      <c r="PO496"/>
      <c r="PP496"/>
      <c r="PQ496"/>
      <c r="PR496"/>
      <c r="PS496"/>
      <c r="PT496"/>
      <c r="PU496"/>
      <c r="PV496"/>
      <c r="PW496"/>
      <c r="PX496"/>
      <c r="PY496"/>
      <c r="PZ496"/>
      <c r="QA496"/>
      <c r="QB496"/>
      <c r="QC496"/>
      <c r="QD496"/>
      <c r="QE496"/>
      <c r="QF496"/>
      <c r="QG496"/>
      <c r="QH496"/>
      <c r="QI496"/>
      <c r="QJ496"/>
      <c r="QK496"/>
      <c r="QL496"/>
      <c r="QM496"/>
      <c r="QN496"/>
      <c r="QO496"/>
      <c r="QP496"/>
      <c r="QQ496"/>
      <c r="QR496"/>
      <c r="QS496"/>
      <c r="QT496"/>
      <c r="QU496"/>
      <c r="QV496"/>
      <c r="QW496"/>
      <c r="QX496"/>
      <c r="QY496"/>
      <c r="QZ496"/>
      <c r="RA496"/>
      <c r="RB496"/>
      <c r="RC496"/>
      <c r="RD496"/>
      <c r="RE496"/>
      <c r="RF496"/>
      <c r="RG496"/>
      <c r="RH496"/>
      <c r="RI496"/>
      <c r="RJ496"/>
      <c r="RK496"/>
      <c r="RL496"/>
      <c r="RM496"/>
      <c r="RN496"/>
      <c r="RO496"/>
      <c r="RP496"/>
      <c r="RQ496"/>
      <c r="RR496"/>
      <c r="RS496"/>
      <c r="RT496"/>
      <c r="RU496"/>
      <c r="RV496"/>
      <c r="RW496"/>
      <c r="RX496"/>
      <c r="RY496"/>
      <c r="RZ496"/>
      <c r="SA496"/>
      <c r="SB496"/>
      <c r="SC496"/>
      <c r="SD496"/>
      <c r="SE496"/>
      <c r="SF496"/>
      <c r="SG496"/>
      <c r="SH496"/>
      <c r="SI496"/>
      <c r="SJ496"/>
      <c r="SK496"/>
      <c r="SL496"/>
      <c r="SM496"/>
      <c r="SN496"/>
      <c r="SO496"/>
      <c r="SP496"/>
      <c r="SQ496"/>
      <c r="SR496"/>
      <c r="SS496"/>
      <c r="ST496"/>
      <c r="SU496"/>
      <c r="SV496"/>
      <c r="SW496"/>
      <c r="SX496"/>
      <c r="SY496"/>
      <c r="SZ496"/>
      <c r="TA496"/>
      <c r="TB496"/>
      <c r="TC496"/>
      <c r="TD496"/>
      <c r="TE496"/>
      <c r="TF496"/>
      <c r="TG496"/>
      <c r="TH496"/>
      <c r="TI496"/>
      <c r="TJ496"/>
      <c r="TK496"/>
      <c r="TL496"/>
      <c r="TM496"/>
      <c r="TN496"/>
      <c r="TO496"/>
      <c r="TP496"/>
      <c r="TQ496"/>
      <c r="TR496"/>
      <c r="TS496"/>
      <c r="TT496"/>
      <c r="TU496"/>
      <c r="TV496"/>
      <c r="TW496"/>
      <c r="TX496"/>
      <c r="TY496"/>
      <c r="TZ496"/>
      <c r="UA496"/>
      <c r="UB496"/>
      <c r="UC496"/>
      <c r="UD496"/>
      <c r="UE496"/>
      <c r="UF496"/>
      <c r="UG496"/>
      <c r="UH496"/>
      <c r="UI496"/>
      <c r="UJ496"/>
      <c r="UK496"/>
      <c r="UL496"/>
      <c r="UM496"/>
      <c r="UN496"/>
      <c r="UO496"/>
      <c r="UP496"/>
      <c r="UQ496"/>
    </row>
    <row r="497" spans="1:563" s="9" customFormat="1" x14ac:dyDescent="0.25">
      <c r="A497" s="38">
        <v>491</v>
      </c>
      <c r="B497" s="19" t="s">
        <v>679</v>
      </c>
      <c r="C497" s="19" t="s">
        <v>859</v>
      </c>
      <c r="D497" s="19" t="s">
        <v>709</v>
      </c>
      <c r="E497" s="19" t="s">
        <v>135</v>
      </c>
      <c r="F497" s="20" t="s">
        <v>868</v>
      </c>
      <c r="G497" s="21">
        <v>70000</v>
      </c>
      <c r="H497" s="21">
        <v>5368.48</v>
      </c>
      <c r="I497" s="22">
        <v>25</v>
      </c>
      <c r="J497" s="49">
        <v>2009</v>
      </c>
      <c r="K497" s="43">
        <f>+G497*7.1%</f>
        <v>4970</v>
      </c>
      <c r="L497" s="32">
        <f>+G497*1.1%</f>
        <v>770.00000000000011</v>
      </c>
      <c r="M497" s="48">
        <v>2128</v>
      </c>
      <c r="N497" s="22">
        <f>+G497*7.09%</f>
        <v>4963</v>
      </c>
      <c r="O497" s="22"/>
      <c r="P497" s="22">
        <f>+J497+M497</f>
        <v>4137</v>
      </c>
      <c r="Q497" s="22">
        <f t="shared" si="86"/>
        <v>9530.48</v>
      </c>
      <c r="R497" s="22">
        <f t="shared" si="87"/>
        <v>10703</v>
      </c>
      <c r="S497" s="22">
        <f>+G497-Q497</f>
        <v>60469.520000000004</v>
      </c>
      <c r="T497" s="33" t="s">
        <v>41</v>
      </c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  <c r="MY497"/>
      <c r="MZ497"/>
      <c r="NA497"/>
      <c r="NB497"/>
      <c r="NC497"/>
      <c r="ND497"/>
      <c r="NE497"/>
      <c r="NF497"/>
      <c r="NG497"/>
      <c r="NH497"/>
      <c r="NI497"/>
      <c r="NJ497"/>
      <c r="NK497"/>
      <c r="NL497"/>
      <c r="NM497"/>
      <c r="NN497"/>
      <c r="NO497"/>
      <c r="NP497"/>
      <c r="NQ497"/>
      <c r="NR497"/>
      <c r="NS497"/>
      <c r="NT497"/>
      <c r="NU497"/>
      <c r="NV497"/>
      <c r="NW497"/>
      <c r="NX497"/>
      <c r="NY497"/>
      <c r="NZ497"/>
      <c r="OA497"/>
      <c r="OB497"/>
      <c r="OC497"/>
      <c r="OD497"/>
      <c r="OE497"/>
      <c r="OF497"/>
      <c r="OG497"/>
      <c r="OH497"/>
      <c r="OI497"/>
      <c r="OJ497"/>
      <c r="OK497"/>
      <c r="OL497"/>
      <c r="OM497"/>
      <c r="ON497"/>
      <c r="OO497"/>
      <c r="OP497"/>
      <c r="OQ497"/>
      <c r="OR497"/>
      <c r="OS497"/>
      <c r="OT497"/>
      <c r="OU497"/>
      <c r="OV497"/>
      <c r="OW497"/>
      <c r="OX497"/>
      <c r="OY497"/>
      <c r="OZ497"/>
      <c r="PA497"/>
      <c r="PB497"/>
      <c r="PC497"/>
      <c r="PD497"/>
      <c r="PE497"/>
      <c r="PF497"/>
      <c r="PG497"/>
      <c r="PH497"/>
      <c r="PI497"/>
      <c r="PJ497"/>
      <c r="PK497"/>
      <c r="PL497"/>
      <c r="PM497"/>
      <c r="PN497"/>
      <c r="PO497"/>
      <c r="PP497"/>
      <c r="PQ497"/>
      <c r="PR497"/>
      <c r="PS497"/>
      <c r="PT497"/>
      <c r="PU497"/>
      <c r="PV497"/>
      <c r="PW497"/>
      <c r="PX497"/>
      <c r="PY497"/>
      <c r="PZ497"/>
      <c r="QA497"/>
      <c r="QB497"/>
      <c r="QC497"/>
      <c r="QD497"/>
      <c r="QE497"/>
      <c r="QF497"/>
      <c r="QG497"/>
      <c r="QH497"/>
      <c r="QI497"/>
      <c r="QJ497"/>
      <c r="QK497"/>
      <c r="QL497"/>
      <c r="QM497"/>
      <c r="QN497"/>
      <c r="QO497"/>
      <c r="QP497"/>
      <c r="QQ497"/>
      <c r="QR497"/>
      <c r="QS497"/>
      <c r="QT497"/>
      <c r="QU497"/>
      <c r="QV497"/>
      <c r="QW497"/>
      <c r="QX497"/>
      <c r="QY497"/>
      <c r="QZ497"/>
      <c r="RA497"/>
      <c r="RB497"/>
      <c r="RC497"/>
      <c r="RD497"/>
      <c r="RE497"/>
      <c r="RF497"/>
      <c r="RG497"/>
      <c r="RH497"/>
      <c r="RI497"/>
      <c r="RJ497"/>
      <c r="RK497"/>
      <c r="RL497"/>
      <c r="RM497"/>
      <c r="RN497"/>
      <c r="RO497"/>
      <c r="RP497"/>
      <c r="RQ497"/>
      <c r="RR497"/>
      <c r="RS497"/>
      <c r="RT497"/>
      <c r="RU497"/>
      <c r="RV497"/>
      <c r="RW497"/>
      <c r="RX497"/>
      <c r="RY497"/>
      <c r="RZ497"/>
      <c r="SA497"/>
      <c r="SB497"/>
      <c r="SC497"/>
      <c r="SD497"/>
      <c r="SE497"/>
      <c r="SF497"/>
      <c r="SG497"/>
      <c r="SH497"/>
      <c r="SI497"/>
      <c r="SJ497"/>
      <c r="SK497"/>
      <c r="SL497"/>
      <c r="SM497"/>
      <c r="SN497"/>
      <c r="SO497"/>
      <c r="SP497"/>
      <c r="SQ497"/>
      <c r="SR497"/>
      <c r="SS497"/>
      <c r="ST497"/>
      <c r="SU497"/>
      <c r="SV497"/>
      <c r="SW497"/>
      <c r="SX497"/>
      <c r="SY497"/>
      <c r="SZ497"/>
      <c r="TA497"/>
      <c r="TB497"/>
      <c r="TC497"/>
      <c r="TD497"/>
      <c r="TE497"/>
      <c r="TF497"/>
      <c r="TG497"/>
      <c r="TH497"/>
      <c r="TI497"/>
      <c r="TJ497"/>
      <c r="TK497"/>
      <c r="TL497"/>
      <c r="TM497"/>
      <c r="TN497"/>
      <c r="TO497"/>
      <c r="TP497"/>
      <c r="TQ497"/>
      <c r="TR497"/>
      <c r="TS497"/>
      <c r="TT497"/>
      <c r="TU497"/>
      <c r="TV497"/>
      <c r="TW497"/>
      <c r="TX497"/>
      <c r="TY497"/>
      <c r="TZ497"/>
      <c r="UA497"/>
      <c r="UB497"/>
      <c r="UC497"/>
      <c r="UD497"/>
      <c r="UE497"/>
      <c r="UF497"/>
      <c r="UG497"/>
      <c r="UH497"/>
      <c r="UI497"/>
      <c r="UJ497"/>
      <c r="UK497"/>
      <c r="UL497"/>
      <c r="UM497"/>
      <c r="UN497"/>
      <c r="UO497"/>
      <c r="UP497"/>
      <c r="UQ497"/>
    </row>
    <row r="498" spans="1:563" s="9" customFormat="1" x14ac:dyDescent="0.25">
      <c r="A498" s="38">
        <v>492</v>
      </c>
      <c r="B498" s="19" t="s">
        <v>716</v>
      </c>
      <c r="C498" s="19" t="s">
        <v>859</v>
      </c>
      <c r="D498" s="19" t="s">
        <v>709</v>
      </c>
      <c r="E498" s="19" t="s">
        <v>135</v>
      </c>
      <c r="F498" s="20" t="s">
        <v>868</v>
      </c>
      <c r="G498" s="29">
        <v>70000</v>
      </c>
      <c r="H498" s="29">
        <v>5368.48</v>
      </c>
      <c r="I498" s="22">
        <v>25</v>
      </c>
      <c r="J498" s="50">
        <v>2009</v>
      </c>
      <c r="K498" s="46">
        <f t="shared" si="81"/>
        <v>4970</v>
      </c>
      <c r="L498" s="32">
        <f t="shared" si="85"/>
        <v>770.00000000000011</v>
      </c>
      <c r="M498" s="58">
        <v>2128</v>
      </c>
      <c r="N498" s="31">
        <f t="shared" si="82"/>
        <v>4963</v>
      </c>
      <c r="O498" s="31"/>
      <c r="P498" s="31">
        <f t="shared" si="83"/>
        <v>4137</v>
      </c>
      <c r="Q498" s="22">
        <f t="shared" si="86"/>
        <v>9530.48</v>
      </c>
      <c r="R498" s="22">
        <f t="shared" si="87"/>
        <v>10703</v>
      </c>
      <c r="S498" s="31">
        <f t="shared" si="84"/>
        <v>60469.520000000004</v>
      </c>
      <c r="T498" s="33" t="s">
        <v>41</v>
      </c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  <c r="MY498"/>
      <c r="MZ498"/>
      <c r="NA498"/>
      <c r="NB498"/>
      <c r="NC498"/>
      <c r="ND498"/>
      <c r="NE498"/>
      <c r="NF498"/>
      <c r="NG498"/>
      <c r="NH498"/>
      <c r="NI498"/>
      <c r="NJ498"/>
      <c r="NK498"/>
      <c r="NL498"/>
      <c r="NM498"/>
      <c r="NN498"/>
      <c r="NO498"/>
      <c r="NP498"/>
      <c r="NQ498"/>
      <c r="NR498"/>
      <c r="NS498"/>
      <c r="NT498"/>
      <c r="NU498"/>
      <c r="NV498"/>
      <c r="NW498"/>
      <c r="NX498"/>
      <c r="NY498"/>
      <c r="NZ498"/>
      <c r="OA498"/>
      <c r="OB498"/>
      <c r="OC498"/>
      <c r="OD498"/>
      <c r="OE498"/>
      <c r="OF498"/>
      <c r="OG498"/>
      <c r="OH498"/>
      <c r="OI498"/>
      <c r="OJ498"/>
      <c r="OK498"/>
      <c r="OL498"/>
      <c r="OM498"/>
      <c r="ON498"/>
      <c r="OO498"/>
      <c r="OP498"/>
      <c r="OQ498"/>
      <c r="OR498"/>
      <c r="OS498"/>
      <c r="OT498"/>
      <c r="OU498"/>
      <c r="OV498"/>
      <c r="OW498"/>
      <c r="OX498"/>
      <c r="OY498"/>
      <c r="OZ498"/>
      <c r="PA498"/>
      <c r="PB498"/>
      <c r="PC498"/>
      <c r="PD498"/>
      <c r="PE498"/>
      <c r="PF498"/>
      <c r="PG498"/>
      <c r="PH498"/>
      <c r="PI498"/>
      <c r="PJ498"/>
      <c r="PK498"/>
      <c r="PL498"/>
      <c r="PM498"/>
      <c r="PN498"/>
      <c r="PO498"/>
      <c r="PP498"/>
      <c r="PQ498"/>
      <c r="PR498"/>
      <c r="PS498"/>
      <c r="PT498"/>
      <c r="PU498"/>
      <c r="PV498"/>
      <c r="PW498"/>
      <c r="PX498"/>
      <c r="PY498"/>
      <c r="PZ498"/>
      <c r="QA498"/>
      <c r="QB498"/>
      <c r="QC498"/>
      <c r="QD498"/>
      <c r="QE498"/>
      <c r="QF498"/>
      <c r="QG498"/>
      <c r="QH498"/>
      <c r="QI498"/>
      <c r="QJ498"/>
      <c r="QK498"/>
      <c r="QL498"/>
      <c r="QM498"/>
      <c r="QN498"/>
      <c r="QO498"/>
      <c r="QP498"/>
      <c r="QQ498"/>
      <c r="QR498"/>
      <c r="QS498"/>
      <c r="QT498"/>
      <c r="QU498"/>
      <c r="QV498"/>
      <c r="QW498"/>
      <c r="QX498"/>
      <c r="QY498"/>
      <c r="QZ498"/>
      <c r="RA498"/>
      <c r="RB498"/>
      <c r="RC498"/>
      <c r="RD498"/>
      <c r="RE498"/>
      <c r="RF498"/>
      <c r="RG498"/>
      <c r="RH498"/>
      <c r="RI498"/>
      <c r="RJ498"/>
      <c r="RK498"/>
      <c r="RL498"/>
      <c r="RM498"/>
      <c r="RN498"/>
      <c r="RO498"/>
      <c r="RP498"/>
      <c r="RQ498"/>
      <c r="RR498"/>
      <c r="RS498"/>
      <c r="RT498"/>
      <c r="RU498"/>
      <c r="RV498"/>
      <c r="RW498"/>
      <c r="RX498"/>
      <c r="RY498"/>
      <c r="RZ498"/>
      <c r="SA498"/>
      <c r="SB498"/>
      <c r="SC498"/>
      <c r="SD498"/>
      <c r="SE498"/>
      <c r="SF498"/>
      <c r="SG498"/>
      <c r="SH498"/>
      <c r="SI498"/>
      <c r="SJ498"/>
      <c r="SK498"/>
      <c r="SL498"/>
      <c r="SM498"/>
      <c r="SN498"/>
      <c r="SO498"/>
      <c r="SP498"/>
      <c r="SQ498"/>
      <c r="SR498"/>
      <c r="SS498"/>
      <c r="ST498"/>
      <c r="SU498"/>
      <c r="SV498"/>
      <c r="SW498"/>
      <c r="SX498"/>
      <c r="SY498"/>
      <c r="SZ498"/>
      <c r="TA498"/>
      <c r="TB498"/>
      <c r="TC498"/>
      <c r="TD498"/>
      <c r="TE498"/>
      <c r="TF498"/>
      <c r="TG498"/>
      <c r="TH498"/>
      <c r="TI498"/>
      <c r="TJ498"/>
      <c r="TK498"/>
      <c r="TL498"/>
      <c r="TM498"/>
      <c r="TN498"/>
      <c r="TO498"/>
      <c r="TP498"/>
      <c r="TQ498"/>
      <c r="TR498"/>
      <c r="TS498"/>
      <c r="TT498"/>
      <c r="TU498"/>
      <c r="TV498"/>
      <c r="TW498"/>
      <c r="TX498"/>
      <c r="TY498"/>
      <c r="TZ498"/>
      <c r="UA498"/>
      <c r="UB498"/>
      <c r="UC498"/>
      <c r="UD498"/>
      <c r="UE498"/>
      <c r="UF498"/>
      <c r="UG498"/>
      <c r="UH498"/>
      <c r="UI498"/>
      <c r="UJ498"/>
      <c r="UK498"/>
      <c r="UL498"/>
      <c r="UM498"/>
      <c r="UN498"/>
      <c r="UO498"/>
      <c r="UP498"/>
      <c r="UQ498"/>
    </row>
    <row r="499" spans="1:563" s="9" customFormat="1" x14ac:dyDescent="0.25">
      <c r="A499" s="38">
        <v>493</v>
      </c>
      <c r="B499" s="19" t="s">
        <v>735</v>
      </c>
      <c r="C499" s="19" t="s">
        <v>860</v>
      </c>
      <c r="D499" s="19" t="s">
        <v>709</v>
      </c>
      <c r="E499" s="19" t="s">
        <v>135</v>
      </c>
      <c r="F499" s="20" t="s">
        <v>868</v>
      </c>
      <c r="G499" s="29">
        <v>70000</v>
      </c>
      <c r="H499" s="29">
        <v>5025.38</v>
      </c>
      <c r="I499" s="22">
        <v>25</v>
      </c>
      <c r="J499" s="50">
        <v>2009</v>
      </c>
      <c r="K499" s="46">
        <f t="shared" si="81"/>
        <v>4970</v>
      </c>
      <c r="L499" s="32">
        <f t="shared" si="85"/>
        <v>770.00000000000011</v>
      </c>
      <c r="M499" s="58">
        <v>2128</v>
      </c>
      <c r="N499" s="31">
        <f t="shared" si="82"/>
        <v>4963</v>
      </c>
      <c r="O499" s="31"/>
      <c r="P499" s="31">
        <f t="shared" si="83"/>
        <v>4137</v>
      </c>
      <c r="Q499" s="22">
        <f t="shared" si="86"/>
        <v>9187.380000000001</v>
      </c>
      <c r="R499" s="22">
        <f t="shared" si="87"/>
        <v>10703</v>
      </c>
      <c r="S499" s="31">
        <f t="shared" ref="S499:S559" si="88">+G499-Q499</f>
        <v>60812.619999999995</v>
      </c>
      <c r="T499" s="33" t="s">
        <v>41</v>
      </c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  <c r="JD499"/>
      <c r="JE499"/>
      <c r="JF499"/>
      <c r="JG499"/>
      <c r="JH499"/>
      <c r="JI499"/>
      <c r="JJ499"/>
      <c r="JK499"/>
      <c r="JL499"/>
      <c r="JM499"/>
      <c r="JN499"/>
      <c r="JO499"/>
      <c r="JP499"/>
      <c r="JQ499"/>
      <c r="JR499"/>
      <c r="JS499"/>
      <c r="JT499"/>
      <c r="JU499"/>
      <c r="JV499"/>
      <c r="JW499"/>
      <c r="JX499"/>
      <c r="JY499"/>
      <c r="JZ499"/>
      <c r="KA499"/>
      <c r="KB499"/>
      <c r="KC499"/>
      <c r="KD499"/>
      <c r="KE499"/>
      <c r="KF499"/>
      <c r="KG499"/>
      <c r="KH499"/>
      <c r="KI499"/>
      <c r="KJ499"/>
      <c r="KK499"/>
      <c r="KL499"/>
      <c r="KM499"/>
      <c r="KN499"/>
      <c r="KO499"/>
      <c r="KP499"/>
      <c r="KQ499"/>
      <c r="KR499"/>
      <c r="KS499"/>
      <c r="KT499"/>
      <c r="KU499"/>
      <c r="KV499"/>
      <c r="KW499"/>
      <c r="KX499"/>
      <c r="KY499"/>
      <c r="KZ499"/>
      <c r="LA499"/>
      <c r="LB499"/>
      <c r="LC499"/>
      <c r="LD499"/>
      <c r="LE499"/>
      <c r="LF499"/>
      <c r="LG499"/>
      <c r="LH499"/>
      <c r="LI499"/>
      <c r="LJ499"/>
      <c r="LK499"/>
      <c r="LL499"/>
      <c r="LM499"/>
      <c r="LN499"/>
      <c r="LO499"/>
      <c r="LP499"/>
      <c r="LQ499"/>
      <c r="LR499"/>
      <c r="LS499"/>
      <c r="LT499"/>
      <c r="LU499"/>
      <c r="LV499"/>
      <c r="LW499"/>
      <c r="LX499"/>
      <c r="LY499"/>
      <c r="LZ499"/>
      <c r="MA499"/>
      <c r="MB499"/>
      <c r="MC499"/>
      <c r="MD499"/>
      <c r="ME499"/>
      <c r="MF499"/>
      <c r="MG499"/>
      <c r="MH499"/>
      <c r="MI499"/>
      <c r="MJ499"/>
      <c r="MK499"/>
      <c r="ML499"/>
      <c r="MM499"/>
      <c r="MN499"/>
      <c r="MO499"/>
      <c r="MP499"/>
      <c r="MQ499"/>
      <c r="MR499"/>
      <c r="MS499"/>
      <c r="MT499"/>
      <c r="MU499"/>
      <c r="MV499"/>
      <c r="MW499"/>
      <c r="MX499"/>
      <c r="MY499"/>
      <c r="MZ499"/>
      <c r="NA499"/>
      <c r="NB499"/>
      <c r="NC499"/>
      <c r="ND499"/>
      <c r="NE499"/>
      <c r="NF499"/>
      <c r="NG499"/>
      <c r="NH499"/>
      <c r="NI499"/>
      <c r="NJ499"/>
      <c r="NK499"/>
      <c r="NL499"/>
      <c r="NM499"/>
      <c r="NN499"/>
      <c r="NO499"/>
      <c r="NP499"/>
      <c r="NQ499"/>
      <c r="NR499"/>
      <c r="NS499"/>
      <c r="NT499"/>
      <c r="NU499"/>
      <c r="NV499"/>
      <c r="NW499"/>
      <c r="NX499"/>
      <c r="NY499"/>
      <c r="NZ499"/>
      <c r="OA499"/>
      <c r="OB499"/>
      <c r="OC499"/>
      <c r="OD499"/>
      <c r="OE499"/>
      <c r="OF499"/>
      <c r="OG499"/>
      <c r="OH499"/>
      <c r="OI499"/>
      <c r="OJ499"/>
      <c r="OK499"/>
      <c r="OL499"/>
      <c r="OM499"/>
      <c r="ON499"/>
      <c r="OO499"/>
      <c r="OP499"/>
      <c r="OQ499"/>
      <c r="OR499"/>
      <c r="OS499"/>
      <c r="OT499"/>
      <c r="OU499"/>
      <c r="OV499"/>
      <c r="OW499"/>
      <c r="OX499"/>
      <c r="OY499"/>
      <c r="OZ499"/>
      <c r="PA499"/>
      <c r="PB499"/>
      <c r="PC499"/>
      <c r="PD499"/>
      <c r="PE499"/>
      <c r="PF499"/>
      <c r="PG499"/>
      <c r="PH499"/>
      <c r="PI499"/>
      <c r="PJ499"/>
      <c r="PK499"/>
      <c r="PL499"/>
      <c r="PM499"/>
      <c r="PN499"/>
      <c r="PO499"/>
      <c r="PP499"/>
      <c r="PQ499"/>
      <c r="PR499"/>
      <c r="PS499"/>
      <c r="PT499"/>
      <c r="PU499"/>
      <c r="PV499"/>
      <c r="PW499"/>
      <c r="PX499"/>
      <c r="PY499"/>
      <c r="PZ499"/>
      <c r="QA499"/>
      <c r="QB499"/>
      <c r="QC499"/>
      <c r="QD499"/>
      <c r="QE499"/>
      <c r="QF499"/>
      <c r="QG499"/>
      <c r="QH499"/>
      <c r="QI499"/>
      <c r="QJ499"/>
      <c r="QK499"/>
      <c r="QL499"/>
      <c r="QM499"/>
      <c r="QN499"/>
      <c r="QO499"/>
      <c r="QP499"/>
      <c r="QQ499"/>
      <c r="QR499"/>
      <c r="QS499"/>
      <c r="QT499"/>
      <c r="QU499"/>
      <c r="QV499"/>
      <c r="QW499"/>
      <c r="QX499"/>
      <c r="QY499"/>
      <c r="QZ499"/>
      <c r="RA499"/>
      <c r="RB499"/>
      <c r="RC499"/>
      <c r="RD499"/>
      <c r="RE499"/>
      <c r="RF499"/>
      <c r="RG499"/>
      <c r="RH499"/>
      <c r="RI499"/>
      <c r="RJ499"/>
      <c r="RK499"/>
      <c r="RL499"/>
      <c r="RM499"/>
      <c r="RN499"/>
      <c r="RO499"/>
      <c r="RP499"/>
      <c r="RQ499"/>
      <c r="RR499"/>
      <c r="RS499"/>
      <c r="RT499"/>
      <c r="RU499"/>
      <c r="RV499"/>
      <c r="RW499"/>
      <c r="RX499"/>
      <c r="RY499"/>
      <c r="RZ499"/>
      <c r="SA499"/>
      <c r="SB499"/>
      <c r="SC499"/>
      <c r="SD499"/>
      <c r="SE499"/>
      <c r="SF499"/>
      <c r="SG499"/>
      <c r="SH499"/>
      <c r="SI499"/>
      <c r="SJ499"/>
      <c r="SK499"/>
      <c r="SL499"/>
      <c r="SM499"/>
      <c r="SN499"/>
      <c r="SO499"/>
      <c r="SP499"/>
      <c r="SQ499"/>
      <c r="SR499"/>
      <c r="SS499"/>
      <c r="ST499"/>
      <c r="SU499"/>
      <c r="SV499"/>
      <c r="SW499"/>
      <c r="SX499"/>
      <c r="SY499"/>
      <c r="SZ499"/>
      <c r="TA499"/>
      <c r="TB499"/>
      <c r="TC499"/>
      <c r="TD499"/>
      <c r="TE499"/>
      <c r="TF499"/>
      <c r="TG499"/>
      <c r="TH499"/>
      <c r="TI499"/>
      <c r="TJ499"/>
      <c r="TK499"/>
      <c r="TL499"/>
      <c r="TM499"/>
      <c r="TN499"/>
      <c r="TO499"/>
      <c r="TP499"/>
      <c r="TQ499"/>
      <c r="TR499"/>
      <c r="TS499"/>
      <c r="TT499"/>
      <c r="TU499"/>
      <c r="TV499"/>
      <c r="TW499"/>
      <c r="TX499"/>
      <c r="TY499"/>
      <c r="TZ499"/>
      <c r="UA499"/>
      <c r="UB499"/>
      <c r="UC499"/>
      <c r="UD499"/>
      <c r="UE499"/>
      <c r="UF499"/>
      <c r="UG499"/>
      <c r="UH499"/>
      <c r="UI499"/>
      <c r="UJ499"/>
      <c r="UK499"/>
      <c r="UL499"/>
      <c r="UM499"/>
      <c r="UN499"/>
      <c r="UO499"/>
      <c r="UP499"/>
      <c r="UQ499"/>
    </row>
    <row r="500" spans="1:563" s="9" customFormat="1" x14ac:dyDescent="0.25">
      <c r="A500" s="38">
        <v>494</v>
      </c>
      <c r="B500" s="19" t="s">
        <v>737</v>
      </c>
      <c r="C500" s="19" t="s">
        <v>859</v>
      </c>
      <c r="D500" s="19" t="s">
        <v>709</v>
      </c>
      <c r="E500" s="19" t="s">
        <v>135</v>
      </c>
      <c r="F500" s="20" t="s">
        <v>868</v>
      </c>
      <c r="G500" s="29">
        <v>70000</v>
      </c>
      <c r="H500" s="29">
        <v>5025.38</v>
      </c>
      <c r="I500" s="22">
        <v>25</v>
      </c>
      <c r="J500" s="50">
        <v>2009</v>
      </c>
      <c r="K500" s="46">
        <f t="shared" si="81"/>
        <v>4970</v>
      </c>
      <c r="L500" s="32">
        <f t="shared" si="85"/>
        <v>770.00000000000011</v>
      </c>
      <c r="M500" s="58">
        <v>2128</v>
      </c>
      <c r="N500" s="31">
        <f t="shared" si="82"/>
        <v>4963</v>
      </c>
      <c r="O500" s="31"/>
      <c r="P500" s="31">
        <f t="shared" si="83"/>
        <v>4137</v>
      </c>
      <c r="Q500" s="22">
        <f t="shared" si="86"/>
        <v>9187.380000000001</v>
      </c>
      <c r="R500" s="22">
        <f t="shared" si="87"/>
        <v>10703</v>
      </c>
      <c r="S500" s="31">
        <f t="shared" si="88"/>
        <v>60812.619999999995</v>
      </c>
      <c r="T500" s="33" t="s">
        <v>41</v>
      </c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  <c r="MY500"/>
      <c r="MZ500"/>
      <c r="NA500"/>
      <c r="NB500"/>
      <c r="NC500"/>
      <c r="ND500"/>
      <c r="NE500"/>
      <c r="NF500"/>
      <c r="NG500"/>
      <c r="NH500"/>
      <c r="NI500"/>
      <c r="NJ500"/>
      <c r="NK500"/>
      <c r="NL500"/>
      <c r="NM500"/>
      <c r="NN500"/>
      <c r="NO500"/>
      <c r="NP500"/>
      <c r="NQ500"/>
      <c r="NR500"/>
      <c r="NS500"/>
      <c r="NT500"/>
      <c r="NU500"/>
      <c r="NV500"/>
      <c r="NW500"/>
      <c r="NX500"/>
      <c r="NY500"/>
      <c r="NZ500"/>
      <c r="OA500"/>
      <c r="OB500"/>
      <c r="OC500"/>
      <c r="OD500"/>
      <c r="OE500"/>
      <c r="OF500"/>
      <c r="OG500"/>
      <c r="OH500"/>
      <c r="OI500"/>
      <c r="OJ500"/>
      <c r="OK500"/>
      <c r="OL500"/>
      <c r="OM500"/>
      <c r="ON500"/>
      <c r="OO500"/>
      <c r="OP500"/>
      <c r="OQ500"/>
      <c r="OR500"/>
      <c r="OS500"/>
      <c r="OT500"/>
      <c r="OU500"/>
      <c r="OV500"/>
      <c r="OW500"/>
      <c r="OX500"/>
      <c r="OY500"/>
      <c r="OZ500"/>
      <c r="PA500"/>
      <c r="PB500"/>
      <c r="PC500"/>
      <c r="PD500"/>
      <c r="PE500"/>
      <c r="PF500"/>
      <c r="PG500"/>
      <c r="PH500"/>
      <c r="PI500"/>
      <c r="PJ500"/>
      <c r="PK500"/>
      <c r="PL500"/>
      <c r="PM500"/>
      <c r="PN500"/>
      <c r="PO500"/>
      <c r="PP500"/>
      <c r="PQ500"/>
      <c r="PR500"/>
      <c r="PS500"/>
      <c r="PT500"/>
      <c r="PU500"/>
      <c r="PV500"/>
      <c r="PW500"/>
      <c r="PX500"/>
      <c r="PY500"/>
      <c r="PZ500"/>
      <c r="QA500"/>
      <c r="QB500"/>
      <c r="QC500"/>
      <c r="QD500"/>
      <c r="QE500"/>
      <c r="QF500"/>
      <c r="QG500"/>
      <c r="QH500"/>
      <c r="QI500"/>
      <c r="QJ500"/>
      <c r="QK500"/>
      <c r="QL500"/>
      <c r="QM500"/>
      <c r="QN500"/>
      <c r="QO500"/>
      <c r="QP500"/>
      <c r="QQ500"/>
      <c r="QR500"/>
      <c r="QS500"/>
      <c r="QT500"/>
      <c r="QU500"/>
      <c r="QV500"/>
      <c r="QW500"/>
      <c r="QX500"/>
      <c r="QY500"/>
      <c r="QZ500"/>
      <c r="RA500"/>
      <c r="RB500"/>
      <c r="RC500"/>
      <c r="RD500"/>
      <c r="RE500"/>
      <c r="RF500"/>
      <c r="RG500"/>
      <c r="RH500"/>
      <c r="RI500"/>
      <c r="RJ500"/>
      <c r="RK500"/>
      <c r="RL500"/>
      <c r="RM500"/>
      <c r="RN500"/>
      <c r="RO500"/>
      <c r="RP500"/>
      <c r="RQ500"/>
      <c r="RR500"/>
      <c r="RS500"/>
      <c r="RT500"/>
      <c r="RU500"/>
      <c r="RV500"/>
      <c r="RW500"/>
      <c r="RX500"/>
      <c r="RY500"/>
      <c r="RZ500"/>
      <c r="SA500"/>
      <c r="SB500"/>
      <c r="SC500"/>
      <c r="SD500"/>
      <c r="SE500"/>
      <c r="SF500"/>
      <c r="SG500"/>
      <c r="SH500"/>
      <c r="SI500"/>
      <c r="SJ500"/>
      <c r="SK500"/>
      <c r="SL500"/>
      <c r="SM500"/>
      <c r="SN500"/>
      <c r="SO500"/>
      <c r="SP500"/>
      <c r="SQ500"/>
      <c r="SR500"/>
      <c r="SS500"/>
      <c r="ST500"/>
      <c r="SU500"/>
      <c r="SV500"/>
      <c r="SW500"/>
      <c r="SX500"/>
      <c r="SY500"/>
      <c r="SZ500"/>
      <c r="TA500"/>
      <c r="TB500"/>
      <c r="TC500"/>
      <c r="TD500"/>
      <c r="TE500"/>
      <c r="TF500"/>
      <c r="TG500"/>
      <c r="TH500"/>
      <c r="TI500"/>
      <c r="TJ500"/>
      <c r="TK500"/>
      <c r="TL500"/>
      <c r="TM500"/>
      <c r="TN500"/>
      <c r="TO500"/>
      <c r="TP500"/>
      <c r="TQ500"/>
      <c r="TR500"/>
      <c r="TS500"/>
      <c r="TT500"/>
      <c r="TU500"/>
      <c r="TV500"/>
      <c r="TW500"/>
      <c r="TX500"/>
      <c r="TY500"/>
      <c r="TZ500"/>
      <c r="UA500"/>
      <c r="UB500"/>
      <c r="UC500"/>
      <c r="UD500"/>
      <c r="UE500"/>
      <c r="UF500"/>
      <c r="UG500"/>
      <c r="UH500"/>
      <c r="UI500"/>
      <c r="UJ500"/>
      <c r="UK500"/>
      <c r="UL500"/>
      <c r="UM500"/>
      <c r="UN500"/>
      <c r="UO500"/>
      <c r="UP500"/>
      <c r="UQ500"/>
    </row>
    <row r="501" spans="1:563" s="9" customFormat="1" x14ac:dyDescent="0.25">
      <c r="A501" s="38">
        <v>495</v>
      </c>
      <c r="B501" s="19" t="s">
        <v>724</v>
      </c>
      <c r="C501" s="19" t="s">
        <v>859</v>
      </c>
      <c r="D501" s="19" t="s">
        <v>709</v>
      </c>
      <c r="E501" s="19" t="s">
        <v>135</v>
      </c>
      <c r="F501" s="20" t="s">
        <v>868</v>
      </c>
      <c r="G501" s="29">
        <v>70000</v>
      </c>
      <c r="H501" s="29">
        <v>5368.48</v>
      </c>
      <c r="I501" s="22">
        <v>25</v>
      </c>
      <c r="J501" s="50">
        <v>2009</v>
      </c>
      <c r="K501" s="46">
        <f t="shared" ref="K501:K562" si="89">+G501*7.1%</f>
        <v>4970</v>
      </c>
      <c r="L501" s="32">
        <f t="shared" ref="L501:L562" si="90">+G501*1.1%</f>
        <v>770.00000000000011</v>
      </c>
      <c r="M501" s="58">
        <v>2128</v>
      </c>
      <c r="N501" s="31">
        <f t="shared" ref="N501:N562" si="91">+G501*7.09%</f>
        <v>4963</v>
      </c>
      <c r="O501" s="31"/>
      <c r="P501" s="31">
        <f t="shared" si="83"/>
        <v>4137</v>
      </c>
      <c r="Q501" s="22">
        <f t="shared" si="86"/>
        <v>9530.48</v>
      </c>
      <c r="R501" s="22">
        <f t="shared" si="87"/>
        <v>10703</v>
      </c>
      <c r="S501" s="31">
        <f t="shared" si="88"/>
        <v>60469.520000000004</v>
      </c>
      <c r="T501" s="33" t="s">
        <v>41</v>
      </c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  <c r="MY501"/>
      <c r="MZ501"/>
      <c r="NA501"/>
      <c r="NB501"/>
      <c r="NC501"/>
      <c r="ND501"/>
      <c r="NE501"/>
      <c r="NF501"/>
      <c r="NG501"/>
      <c r="NH501"/>
      <c r="NI501"/>
      <c r="NJ501"/>
      <c r="NK501"/>
      <c r="NL501"/>
      <c r="NM501"/>
      <c r="NN501"/>
      <c r="NO501"/>
      <c r="NP501"/>
      <c r="NQ501"/>
      <c r="NR501"/>
      <c r="NS501"/>
      <c r="NT501"/>
      <c r="NU501"/>
      <c r="NV501"/>
      <c r="NW501"/>
      <c r="NX501"/>
      <c r="NY501"/>
      <c r="NZ501"/>
      <c r="OA501"/>
      <c r="OB501"/>
      <c r="OC501"/>
      <c r="OD501"/>
      <c r="OE501"/>
      <c r="OF501"/>
      <c r="OG501"/>
      <c r="OH501"/>
      <c r="OI501"/>
      <c r="OJ501"/>
      <c r="OK501"/>
      <c r="OL501"/>
      <c r="OM501"/>
      <c r="ON501"/>
      <c r="OO501"/>
      <c r="OP501"/>
      <c r="OQ501"/>
      <c r="OR501"/>
      <c r="OS501"/>
      <c r="OT501"/>
      <c r="OU501"/>
      <c r="OV501"/>
      <c r="OW501"/>
      <c r="OX501"/>
      <c r="OY501"/>
      <c r="OZ501"/>
      <c r="PA501"/>
      <c r="PB501"/>
      <c r="PC501"/>
      <c r="PD501"/>
      <c r="PE501"/>
      <c r="PF501"/>
      <c r="PG501"/>
      <c r="PH501"/>
      <c r="PI501"/>
      <c r="PJ501"/>
      <c r="PK501"/>
      <c r="PL501"/>
      <c r="PM501"/>
      <c r="PN501"/>
      <c r="PO501"/>
      <c r="PP501"/>
      <c r="PQ501"/>
      <c r="PR501"/>
      <c r="PS501"/>
      <c r="PT501"/>
      <c r="PU501"/>
      <c r="PV501"/>
      <c r="PW501"/>
      <c r="PX501"/>
      <c r="PY501"/>
      <c r="PZ501"/>
      <c r="QA501"/>
      <c r="QB501"/>
      <c r="QC501"/>
      <c r="QD501"/>
      <c r="QE501"/>
      <c r="QF501"/>
      <c r="QG501"/>
      <c r="QH501"/>
      <c r="QI501"/>
      <c r="QJ501"/>
      <c r="QK501"/>
      <c r="QL501"/>
      <c r="QM501"/>
      <c r="QN501"/>
      <c r="QO501"/>
      <c r="QP501"/>
      <c r="QQ501"/>
      <c r="QR501"/>
      <c r="QS501"/>
      <c r="QT501"/>
      <c r="QU501"/>
      <c r="QV501"/>
      <c r="QW501"/>
      <c r="QX501"/>
      <c r="QY501"/>
      <c r="QZ501"/>
      <c r="RA501"/>
      <c r="RB501"/>
      <c r="RC501"/>
      <c r="RD501"/>
      <c r="RE501"/>
      <c r="RF501"/>
      <c r="RG501"/>
      <c r="RH501"/>
      <c r="RI501"/>
      <c r="RJ501"/>
      <c r="RK501"/>
      <c r="RL501"/>
      <c r="RM501"/>
      <c r="RN501"/>
      <c r="RO501"/>
      <c r="RP501"/>
      <c r="RQ501"/>
      <c r="RR501"/>
      <c r="RS501"/>
      <c r="RT501"/>
      <c r="RU501"/>
      <c r="RV501"/>
      <c r="RW501"/>
      <c r="RX501"/>
      <c r="RY501"/>
      <c r="RZ501"/>
      <c r="SA501"/>
      <c r="SB501"/>
      <c r="SC501"/>
      <c r="SD501"/>
      <c r="SE501"/>
      <c r="SF501"/>
      <c r="SG501"/>
      <c r="SH501"/>
      <c r="SI501"/>
      <c r="SJ501"/>
      <c r="SK501"/>
      <c r="SL501"/>
      <c r="SM501"/>
      <c r="SN501"/>
      <c r="SO501"/>
      <c r="SP501"/>
      <c r="SQ501"/>
      <c r="SR501"/>
      <c r="SS501"/>
      <c r="ST501"/>
      <c r="SU501"/>
      <c r="SV501"/>
      <c r="SW501"/>
      <c r="SX501"/>
      <c r="SY501"/>
      <c r="SZ501"/>
      <c r="TA501"/>
      <c r="TB501"/>
      <c r="TC501"/>
      <c r="TD501"/>
      <c r="TE501"/>
      <c r="TF501"/>
      <c r="TG501"/>
      <c r="TH501"/>
      <c r="TI501"/>
      <c r="TJ501"/>
      <c r="TK501"/>
      <c r="TL501"/>
      <c r="TM501"/>
      <c r="TN501"/>
      <c r="TO501"/>
      <c r="TP501"/>
      <c r="TQ501"/>
      <c r="TR501"/>
      <c r="TS501"/>
      <c r="TT501"/>
      <c r="TU501"/>
      <c r="TV501"/>
      <c r="TW501"/>
      <c r="TX501"/>
      <c r="TY501"/>
      <c r="TZ501"/>
      <c r="UA501"/>
      <c r="UB501"/>
      <c r="UC501"/>
      <c r="UD501"/>
      <c r="UE501"/>
      <c r="UF501"/>
      <c r="UG501"/>
      <c r="UH501"/>
      <c r="UI501"/>
      <c r="UJ501"/>
      <c r="UK501"/>
      <c r="UL501"/>
      <c r="UM501"/>
      <c r="UN501"/>
      <c r="UO501"/>
      <c r="UP501"/>
      <c r="UQ501"/>
    </row>
    <row r="502" spans="1:563" s="9" customFormat="1" x14ac:dyDescent="0.25">
      <c r="A502" s="38">
        <v>496</v>
      </c>
      <c r="B502" s="19" t="s">
        <v>728</v>
      </c>
      <c r="C502" s="19" t="s">
        <v>860</v>
      </c>
      <c r="D502" s="19" t="s">
        <v>709</v>
      </c>
      <c r="E502" s="19" t="s">
        <v>135</v>
      </c>
      <c r="F502" s="20" t="s">
        <v>868</v>
      </c>
      <c r="G502" s="29">
        <v>70000</v>
      </c>
      <c r="H502" s="29">
        <v>5368.48</v>
      </c>
      <c r="I502" s="22">
        <v>25</v>
      </c>
      <c r="J502" s="50">
        <v>2009</v>
      </c>
      <c r="K502" s="46">
        <f t="shared" si="89"/>
        <v>4970</v>
      </c>
      <c r="L502" s="32">
        <f t="shared" si="90"/>
        <v>770.00000000000011</v>
      </c>
      <c r="M502" s="58">
        <v>2128</v>
      </c>
      <c r="N502" s="31">
        <f t="shared" si="91"/>
        <v>4963</v>
      </c>
      <c r="O502" s="31"/>
      <c r="P502" s="31">
        <f t="shared" si="83"/>
        <v>4137</v>
      </c>
      <c r="Q502" s="22">
        <f t="shared" si="86"/>
        <v>9530.48</v>
      </c>
      <c r="R502" s="22">
        <f t="shared" si="87"/>
        <v>10703</v>
      </c>
      <c r="S502" s="31">
        <f t="shared" si="88"/>
        <v>60469.520000000004</v>
      </c>
      <c r="T502" s="33" t="s">
        <v>41</v>
      </c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  <c r="MY502"/>
      <c r="MZ502"/>
      <c r="NA502"/>
      <c r="NB502"/>
      <c r="NC502"/>
      <c r="ND502"/>
      <c r="NE502"/>
      <c r="NF502"/>
      <c r="NG502"/>
      <c r="NH502"/>
      <c r="NI502"/>
      <c r="NJ502"/>
      <c r="NK502"/>
      <c r="NL502"/>
      <c r="NM502"/>
      <c r="NN502"/>
      <c r="NO502"/>
      <c r="NP502"/>
      <c r="NQ502"/>
      <c r="NR502"/>
      <c r="NS502"/>
      <c r="NT502"/>
      <c r="NU502"/>
      <c r="NV502"/>
      <c r="NW502"/>
      <c r="NX502"/>
      <c r="NY502"/>
      <c r="NZ502"/>
      <c r="OA502"/>
      <c r="OB502"/>
      <c r="OC502"/>
      <c r="OD502"/>
      <c r="OE502"/>
      <c r="OF502"/>
      <c r="OG502"/>
      <c r="OH502"/>
      <c r="OI502"/>
      <c r="OJ502"/>
      <c r="OK502"/>
      <c r="OL502"/>
      <c r="OM502"/>
      <c r="ON502"/>
      <c r="OO502"/>
      <c r="OP502"/>
      <c r="OQ502"/>
      <c r="OR502"/>
      <c r="OS502"/>
      <c r="OT502"/>
      <c r="OU502"/>
      <c r="OV502"/>
      <c r="OW502"/>
      <c r="OX502"/>
      <c r="OY502"/>
      <c r="OZ502"/>
      <c r="PA502"/>
      <c r="PB502"/>
      <c r="PC502"/>
      <c r="PD502"/>
      <c r="PE502"/>
      <c r="PF502"/>
      <c r="PG502"/>
      <c r="PH502"/>
      <c r="PI502"/>
      <c r="PJ502"/>
      <c r="PK502"/>
      <c r="PL502"/>
      <c r="PM502"/>
      <c r="PN502"/>
      <c r="PO502"/>
      <c r="PP502"/>
      <c r="PQ502"/>
      <c r="PR502"/>
      <c r="PS502"/>
      <c r="PT502"/>
      <c r="PU502"/>
      <c r="PV502"/>
      <c r="PW502"/>
      <c r="PX502"/>
      <c r="PY502"/>
      <c r="PZ502"/>
      <c r="QA502"/>
      <c r="QB502"/>
      <c r="QC502"/>
      <c r="QD502"/>
      <c r="QE502"/>
      <c r="QF502"/>
      <c r="QG502"/>
      <c r="QH502"/>
      <c r="QI502"/>
      <c r="QJ502"/>
      <c r="QK502"/>
      <c r="QL502"/>
      <c r="QM502"/>
      <c r="QN502"/>
      <c r="QO502"/>
      <c r="QP502"/>
      <c r="QQ502"/>
      <c r="QR502"/>
      <c r="QS502"/>
      <c r="QT502"/>
      <c r="QU502"/>
      <c r="QV502"/>
      <c r="QW502"/>
      <c r="QX502"/>
      <c r="QY502"/>
      <c r="QZ502"/>
      <c r="RA502"/>
      <c r="RB502"/>
      <c r="RC502"/>
      <c r="RD502"/>
      <c r="RE502"/>
      <c r="RF502"/>
      <c r="RG502"/>
      <c r="RH502"/>
      <c r="RI502"/>
      <c r="RJ502"/>
      <c r="RK502"/>
      <c r="RL502"/>
      <c r="RM502"/>
      <c r="RN502"/>
      <c r="RO502"/>
      <c r="RP502"/>
      <c r="RQ502"/>
      <c r="RR502"/>
      <c r="RS502"/>
      <c r="RT502"/>
      <c r="RU502"/>
      <c r="RV502"/>
      <c r="RW502"/>
      <c r="RX502"/>
      <c r="RY502"/>
      <c r="RZ502"/>
      <c r="SA502"/>
      <c r="SB502"/>
      <c r="SC502"/>
      <c r="SD502"/>
      <c r="SE502"/>
      <c r="SF502"/>
      <c r="SG502"/>
      <c r="SH502"/>
      <c r="SI502"/>
      <c r="SJ502"/>
      <c r="SK502"/>
      <c r="SL502"/>
      <c r="SM502"/>
      <c r="SN502"/>
      <c r="SO502"/>
      <c r="SP502"/>
      <c r="SQ502"/>
      <c r="SR502"/>
      <c r="SS502"/>
      <c r="ST502"/>
      <c r="SU502"/>
      <c r="SV502"/>
      <c r="SW502"/>
      <c r="SX502"/>
      <c r="SY502"/>
      <c r="SZ502"/>
      <c r="TA502"/>
      <c r="TB502"/>
      <c r="TC502"/>
      <c r="TD502"/>
      <c r="TE502"/>
      <c r="TF502"/>
      <c r="TG502"/>
      <c r="TH502"/>
      <c r="TI502"/>
      <c r="TJ502"/>
      <c r="TK502"/>
      <c r="TL502"/>
      <c r="TM502"/>
      <c r="TN502"/>
      <c r="TO502"/>
      <c r="TP502"/>
      <c r="TQ502"/>
      <c r="TR502"/>
      <c r="TS502"/>
      <c r="TT502"/>
      <c r="TU502"/>
      <c r="TV502"/>
      <c r="TW502"/>
      <c r="TX502"/>
      <c r="TY502"/>
      <c r="TZ502"/>
      <c r="UA502"/>
      <c r="UB502"/>
      <c r="UC502"/>
      <c r="UD502"/>
      <c r="UE502"/>
      <c r="UF502"/>
      <c r="UG502"/>
      <c r="UH502"/>
      <c r="UI502"/>
      <c r="UJ502"/>
      <c r="UK502"/>
      <c r="UL502"/>
      <c r="UM502"/>
      <c r="UN502"/>
      <c r="UO502"/>
      <c r="UP502"/>
      <c r="UQ502"/>
    </row>
    <row r="503" spans="1:563" s="9" customFormat="1" x14ac:dyDescent="0.25">
      <c r="A503" s="38">
        <v>497</v>
      </c>
      <c r="B503" s="19" t="s">
        <v>730</v>
      </c>
      <c r="C503" s="19" t="s">
        <v>860</v>
      </c>
      <c r="D503" s="19" t="s">
        <v>709</v>
      </c>
      <c r="E503" s="19" t="s">
        <v>135</v>
      </c>
      <c r="F503" s="20" t="s">
        <v>868</v>
      </c>
      <c r="G503" s="29">
        <v>70000</v>
      </c>
      <c r="H503" s="29">
        <v>5368.48</v>
      </c>
      <c r="I503" s="22">
        <v>25</v>
      </c>
      <c r="J503" s="50">
        <v>2009</v>
      </c>
      <c r="K503" s="46">
        <f t="shared" si="89"/>
        <v>4970</v>
      </c>
      <c r="L503" s="32">
        <f t="shared" si="90"/>
        <v>770.00000000000011</v>
      </c>
      <c r="M503" s="58">
        <v>2128</v>
      </c>
      <c r="N503" s="31">
        <f t="shared" si="91"/>
        <v>4963</v>
      </c>
      <c r="O503" s="31"/>
      <c r="P503" s="31">
        <f t="shared" si="83"/>
        <v>4137</v>
      </c>
      <c r="Q503" s="22">
        <f t="shared" si="86"/>
        <v>9530.48</v>
      </c>
      <c r="R503" s="22">
        <f t="shared" si="87"/>
        <v>10703</v>
      </c>
      <c r="S503" s="31">
        <f t="shared" si="88"/>
        <v>60469.520000000004</v>
      </c>
      <c r="T503" s="33" t="s">
        <v>41</v>
      </c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  <c r="MY503"/>
      <c r="MZ503"/>
      <c r="NA503"/>
      <c r="NB503"/>
      <c r="NC503"/>
      <c r="ND503"/>
      <c r="NE503"/>
      <c r="NF503"/>
      <c r="NG503"/>
      <c r="NH503"/>
      <c r="NI503"/>
      <c r="NJ503"/>
      <c r="NK503"/>
      <c r="NL503"/>
      <c r="NM503"/>
      <c r="NN503"/>
      <c r="NO503"/>
      <c r="NP503"/>
      <c r="NQ503"/>
      <c r="NR503"/>
      <c r="NS503"/>
      <c r="NT503"/>
      <c r="NU503"/>
      <c r="NV503"/>
      <c r="NW503"/>
      <c r="NX503"/>
      <c r="NY503"/>
      <c r="NZ503"/>
      <c r="OA503"/>
      <c r="OB503"/>
      <c r="OC503"/>
      <c r="OD503"/>
      <c r="OE503"/>
      <c r="OF503"/>
      <c r="OG503"/>
      <c r="OH503"/>
      <c r="OI503"/>
      <c r="OJ503"/>
      <c r="OK503"/>
      <c r="OL503"/>
      <c r="OM503"/>
      <c r="ON503"/>
      <c r="OO503"/>
      <c r="OP503"/>
      <c r="OQ503"/>
      <c r="OR503"/>
      <c r="OS503"/>
      <c r="OT503"/>
      <c r="OU503"/>
      <c r="OV503"/>
      <c r="OW503"/>
      <c r="OX503"/>
      <c r="OY503"/>
      <c r="OZ503"/>
      <c r="PA503"/>
      <c r="PB503"/>
      <c r="PC503"/>
      <c r="PD503"/>
      <c r="PE503"/>
      <c r="PF503"/>
      <c r="PG503"/>
      <c r="PH503"/>
      <c r="PI503"/>
      <c r="PJ503"/>
      <c r="PK503"/>
      <c r="PL503"/>
      <c r="PM503"/>
      <c r="PN503"/>
      <c r="PO503"/>
      <c r="PP503"/>
      <c r="PQ503"/>
      <c r="PR503"/>
      <c r="PS503"/>
      <c r="PT503"/>
      <c r="PU503"/>
      <c r="PV503"/>
      <c r="PW503"/>
      <c r="PX503"/>
      <c r="PY503"/>
      <c r="PZ503"/>
      <c r="QA503"/>
      <c r="QB503"/>
      <c r="QC503"/>
      <c r="QD503"/>
      <c r="QE503"/>
      <c r="QF503"/>
      <c r="QG503"/>
      <c r="QH503"/>
      <c r="QI503"/>
      <c r="QJ503"/>
      <c r="QK503"/>
      <c r="QL503"/>
      <c r="QM503"/>
      <c r="QN503"/>
      <c r="QO503"/>
      <c r="QP503"/>
      <c r="QQ503"/>
      <c r="QR503"/>
      <c r="QS503"/>
      <c r="QT503"/>
      <c r="QU503"/>
      <c r="QV503"/>
      <c r="QW503"/>
      <c r="QX503"/>
      <c r="QY503"/>
      <c r="QZ503"/>
      <c r="RA503"/>
      <c r="RB503"/>
      <c r="RC503"/>
      <c r="RD503"/>
      <c r="RE503"/>
      <c r="RF503"/>
      <c r="RG503"/>
      <c r="RH503"/>
      <c r="RI503"/>
      <c r="RJ503"/>
      <c r="RK503"/>
      <c r="RL503"/>
      <c r="RM503"/>
      <c r="RN503"/>
      <c r="RO503"/>
      <c r="RP503"/>
      <c r="RQ503"/>
      <c r="RR503"/>
      <c r="RS503"/>
      <c r="RT503"/>
      <c r="RU503"/>
      <c r="RV503"/>
      <c r="RW503"/>
      <c r="RX503"/>
      <c r="RY503"/>
      <c r="RZ503"/>
      <c r="SA503"/>
      <c r="SB503"/>
      <c r="SC503"/>
      <c r="SD503"/>
      <c r="SE503"/>
      <c r="SF503"/>
      <c r="SG503"/>
      <c r="SH503"/>
      <c r="SI503"/>
      <c r="SJ503"/>
      <c r="SK503"/>
      <c r="SL503"/>
      <c r="SM503"/>
      <c r="SN503"/>
      <c r="SO503"/>
      <c r="SP503"/>
      <c r="SQ503"/>
      <c r="SR503"/>
      <c r="SS503"/>
      <c r="ST503"/>
      <c r="SU503"/>
      <c r="SV503"/>
      <c r="SW503"/>
      <c r="SX503"/>
      <c r="SY503"/>
      <c r="SZ503"/>
      <c r="TA503"/>
      <c r="TB503"/>
      <c r="TC503"/>
      <c r="TD503"/>
      <c r="TE503"/>
      <c r="TF503"/>
      <c r="TG503"/>
      <c r="TH503"/>
      <c r="TI503"/>
      <c r="TJ503"/>
      <c r="TK503"/>
      <c r="TL503"/>
      <c r="TM503"/>
      <c r="TN503"/>
      <c r="TO503"/>
      <c r="TP503"/>
      <c r="TQ503"/>
      <c r="TR503"/>
      <c r="TS503"/>
      <c r="TT503"/>
      <c r="TU503"/>
      <c r="TV503"/>
      <c r="TW503"/>
      <c r="TX503"/>
      <c r="TY503"/>
      <c r="TZ503"/>
      <c r="UA503"/>
      <c r="UB503"/>
      <c r="UC503"/>
      <c r="UD503"/>
      <c r="UE503"/>
      <c r="UF503"/>
      <c r="UG503"/>
      <c r="UH503"/>
      <c r="UI503"/>
      <c r="UJ503"/>
      <c r="UK503"/>
      <c r="UL503"/>
      <c r="UM503"/>
      <c r="UN503"/>
      <c r="UO503"/>
      <c r="UP503"/>
      <c r="UQ503"/>
    </row>
    <row r="504" spans="1:563" s="9" customFormat="1" x14ac:dyDescent="0.25">
      <c r="A504" s="38">
        <v>498</v>
      </c>
      <c r="B504" s="19" t="s">
        <v>640</v>
      </c>
      <c r="C504" s="19" t="s">
        <v>859</v>
      </c>
      <c r="D504" s="19" t="s">
        <v>709</v>
      </c>
      <c r="E504" s="19" t="s">
        <v>135</v>
      </c>
      <c r="F504" s="20" t="s">
        <v>868</v>
      </c>
      <c r="G504" s="29">
        <v>70000</v>
      </c>
      <c r="H504" s="29">
        <v>5368.48</v>
      </c>
      <c r="I504" s="22">
        <v>25</v>
      </c>
      <c r="J504" s="50">
        <v>2009</v>
      </c>
      <c r="K504" s="46">
        <f t="shared" si="89"/>
        <v>4970</v>
      </c>
      <c r="L504" s="32">
        <f t="shared" si="90"/>
        <v>770.00000000000011</v>
      </c>
      <c r="M504" s="58">
        <v>2128</v>
      </c>
      <c r="N504" s="31">
        <f t="shared" si="91"/>
        <v>4963</v>
      </c>
      <c r="O504" s="31"/>
      <c r="P504" s="31">
        <f t="shared" si="83"/>
        <v>4137</v>
      </c>
      <c r="Q504" s="22">
        <f t="shared" si="86"/>
        <v>9530.48</v>
      </c>
      <c r="R504" s="22">
        <f t="shared" si="87"/>
        <v>10703</v>
      </c>
      <c r="S504" s="31">
        <f t="shared" si="88"/>
        <v>60469.520000000004</v>
      </c>
      <c r="T504" s="33" t="s">
        <v>41</v>
      </c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  <c r="MY504"/>
      <c r="MZ504"/>
      <c r="NA504"/>
      <c r="NB504"/>
      <c r="NC504"/>
      <c r="ND504"/>
      <c r="NE504"/>
      <c r="NF504"/>
      <c r="NG504"/>
      <c r="NH504"/>
      <c r="NI504"/>
      <c r="NJ504"/>
      <c r="NK504"/>
      <c r="NL504"/>
      <c r="NM504"/>
      <c r="NN504"/>
      <c r="NO504"/>
      <c r="NP504"/>
      <c r="NQ504"/>
      <c r="NR504"/>
      <c r="NS504"/>
      <c r="NT504"/>
      <c r="NU504"/>
      <c r="NV504"/>
      <c r="NW504"/>
      <c r="NX504"/>
      <c r="NY504"/>
      <c r="NZ504"/>
      <c r="OA504"/>
      <c r="OB504"/>
      <c r="OC504"/>
      <c r="OD504"/>
      <c r="OE504"/>
      <c r="OF504"/>
      <c r="OG504"/>
      <c r="OH504"/>
      <c r="OI504"/>
      <c r="OJ504"/>
      <c r="OK504"/>
      <c r="OL504"/>
      <c r="OM504"/>
      <c r="ON504"/>
      <c r="OO504"/>
      <c r="OP504"/>
      <c r="OQ504"/>
      <c r="OR504"/>
      <c r="OS504"/>
      <c r="OT504"/>
      <c r="OU504"/>
      <c r="OV504"/>
      <c r="OW504"/>
      <c r="OX504"/>
      <c r="OY504"/>
      <c r="OZ504"/>
      <c r="PA504"/>
      <c r="PB504"/>
      <c r="PC504"/>
      <c r="PD504"/>
      <c r="PE504"/>
      <c r="PF504"/>
      <c r="PG504"/>
      <c r="PH504"/>
      <c r="PI504"/>
      <c r="PJ504"/>
      <c r="PK504"/>
      <c r="PL504"/>
      <c r="PM504"/>
      <c r="PN504"/>
      <c r="PO504"/>
      <c r="PP504"/>
      <c r="PQ504"/>
      <c r="PR504"/>
      <c r="PS504"/>
      <c r="PT504"/>
      <c r="PU504"/>
      <c r="PV504"/>
      <c r="PW504"/>
      <c r="PX504"/>
      <c r="PY504"/>
      <c r="PZ504"/>
      <c r="QA504"/>
      <c r="QB504"/>
      <c r="QC504"/>
      <c r="QD504"/>
      <c r="QE504"/>
      <c r="QF504"/>
      <c r="QG504"/>
      <c r="QH504"/>
      <c r="QI504"/>
      <c r="QJ504"/>
      <c r="QK504"/>
      <c r="QL504"/>
      <c r="QM504"/>
      <c r="QN504"/>
      <c r="QO504"/>
      <c r="QP504"/>
      <c r="QQ504"/>
      <c r="QR504"/>
      <c r="QS504"/>
      <c r="QT504"/>
      <c r="QU504"/>
      <c r="QV504"/>
      <c r="QW504"/>
      <c r="QX504"/>
      <c r="QY504"/>
      <c r="QZ504"/>
      <c r="RA504"/>
      <c r="RB504"/>
      <c r="RC504"/>
      <c r="RD504"/>
      <c r="RE504"/>
      <c r="RF504"/>
      <c r="RG504"/>
      <c r="RH504"/>
      <c r="RI504"/>
      <c r="RJ504"/>
      <c r="RK504"/>
      <c r="RL504"/>
      <c r="RM504"/>
      <c r="RN504"/>
      <c r="RO504"/>
      <c r="RP504"/>
      <c r="RQ504"/>
      <c r="RR504"/>
      <c r="RS504"/>
      <c r="RT504"/>
      <c r="RU504"/>
      <c r="RV504"/>
      <c r="RW504"/>
      <c r="RX504"/>
      <c r="RY504"/>
      <c r="RZ504"/>
      <c r="SA504"/>
      <c r="SB504"/>
      <c r="SC504"/>
      <c r="SD504"/>
      <c r="SE504"/>
      <c r="SF504"/>
      <c r="SG504"/>
      <c r="SH504"/>
      <c r="SI504"/>
      <c r="SJ504"/>
      <c r="SK504"/>
      <c r="SL504"/>
      <c r="SM504"/>
      <c r="SN504"/>
      <c r="SO504"/>
      <c r="SP504"/>
      <c r="SQ504"/>
      <c r="SR504"/>
      <c r="SS504"/>
      <c r="ST504"/>
      <c r="SU504"/>
      <c r="SV504"/>
      <c r="SW504"/>
      <c r="SX504"/>
      <c r="SY504"/>
      <c r="SZ504"/>
      <c r="TA504"/>
      <c r="TB504"/>
      <c r="TC504"/>
      <c r="TD504"/>
      <c r="TE504"/>
      <c r="TF504"/>
      <c r="TG504"/>
      <c r="TH504"/>
      <c r="TI504"/>
      <c r="TJ504"/>
      <c r="TK504"/>
      <c r="TL504"/>
      <c r="TM504"/>
      <c r="TN504"/>
      <c r="TO504"/>
      <c r="TP504"/>
      <c r="TQ504"/>
      <c r="TR504"/>
      <c r="TS504"/>
      <c r="TT504"/>
      <c r="TU504"/>
      <c r="TV504"/>
      <c r="TW504"/>
      <c r="TX504"/>
      <c r="TY504"/>
      <c r="TZ504"/>
      <c r="UA504"/>
      <c r="UB504"/>
      <c r="UC504"/>
      <c r="UD504"/>
      <c r="UE504"/>
      <c r="UF504"/>
      <c r="UG504"/>
      <c r="UH504"/>
      <c r="UI504"/>
      <c r="UJ504"/>
      <c r="UK504"/>
      <c r="UL504"/>
      <c r="UM504"/>
      <c r="UN504"/>
      <c r="UO504"/>
      <c r="UP504"/>
      <c r="UQ504"/>
    </row>
    <row r="505" spans="1:563" s="9" customFormat="1" x14ac:dyDescent="0.25">
      <c r="A505" s="38">
        <v>499</v>
      </c>
      <c r="B505" s="19" t="s">
        <v>731</v>
      </c>
      <c r="C505" s="19" t="s">
        <v>859</v>
      </c>
      <c r="D505" s="19" t="s">
        <v>709</v>
      </c>
      <c r="E505" s="19" t="s">
        <v>135</v>
      </c>
      <c r="F505" s="20" t="s">
        <v>868</v>
      </c>
      <c r="G505" s="29">
        <v>70000</v>
      </c>
      <c r="H505" s="29">
        <v>5368.48</v>
      </c>
      <c r="I505" s="22">
        <v>25</v>
      </c>
      <c r="J505" s="50">
        <v>2009</v>
      </c>
      <c r="K505" s="46">
        <f t="shared" si="89"/>
        <v>4970</v>
      </c>
      <c r="L505" s="32">
        <f t="shared" si="90"/>
        <v>770.00000000000011</v>
      </c>
      <c r="M505" s="58">
        <v>2128</v>
      </c>
      <c r="N505" s="31">
        <f t="shared" si="91"/>
        <v>4963</v>
      </c>
      <c r="O505" s="31"/>
      <c r="P505" s="31">
        <f t="shared" ref="P505:P566" si="92">+J505+M505</f>
        <v>4137</v>
      </c>
      <c r="Q505" s="22">
        <f t="shared" si="86"/>
        <v>9530.48</v>
      </c>
      <c r="R505" s="22">
        <f t="shared" si="87"/>
        <v>10703</v>
      </c>
      <c r="S505" s="31">
        <f t="shared" si="88"/>
        <v>60469.520000000004</v>
      </c>
      <c r="T505" s="33" t="s">
        <v>41</v>
      </c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  <c r="JD505"/>
      <c r="JE505"/>
      <c r="JF505"/>
      <c r="JG505"/>
      <c r="JH505"/>
      <c r="JI505"/>
      <c r="JJ505"/>
      <c r="JK505"/>
      <c r="JL505"/>
      <c r="JM505"/>
      <c r="JN505"/>
      <c r="JO505"/>
      <c r="JP505"/>
      <c r="JQ505"/>
      <c r="JR505"/>
      <c r="JS505"/>
      <c r="JT505"/>
      <c r="JU505"/>
      <c r="JV505"/>
      <c r="JW505"/>
      <c r="JX505"/>
      <c r="JY505"/>
      <c r="JZ505"/>
      <c r="KA505"/>
      <c r="KB505"/>
      <c r="KC505"/>
      <c r="KD505"/>
      <c r="KE505"/>
      <c r="KF505"/>
      <c r="KG505"/>
      <c r="KH505"/>
      <c r="KI505"/>
      <c r="KJ505"/>
      <c r="KK505"/>
      <c r="KL505"/>
      <c r="KM505"/>
      <c r="KN505"/>
      <c r="KO505"/>
      <c r="KP505"/>
      <c r="KQ505"/>
      <c r="KR505"/>
      <c r="KS505"/>
      <c r="KT505"/>
      <c r="KU505"/>
      <c r="KV505"/>
      <c r="KW505"/>
      <c r="KX505"/>
      <c r="KY505"/>
      <c r="KZ505"/>
      <c r="LA505"/>
      <c r="LB505"/>
      <c r="LC505"/>
      <c r="LD505"/>
      <c r="LE505"/>
      <c r="LF505"/>
      <c r="LG505"/>
      <c r="LH505"/>
      <c r="LI505"/>
      <c r="LJ505"/>
      <c r="LK505"/>
      <c r="LL505"/>
      <c r="LM505"/>
      <c r="LN505"/>
      <c r="LO505"/>
      <c r="LP505"/>
      <c r="LQ505"/>
      <c r="LR505"/>
      <c r="LS505"/>
      <c r="LT505"/>
      <c r="LU505"/>
      <c r="LV505"/>
      <c r="LW505"/>
      <c r="LX505"/>
      <c r="LY505"/>
      <c r="LZ505"/>
      <c r="MA505"/>
      <c r="MB505"/>
      <c r="MC505"/>
      <c r="MD505"/>
      <c r="ME505"/>
      <c r="MF505"/>
      <c r="MG505"/>
      <c r="MH505"/>
      <c r="MI505"/>
      <c r="MJ505"/>
      <c r="MK505"/>
      <c r="ML505"/>
      <c r="MM505"/>
      <c r="MN505"/>
      <c r="MO505"/>
      <c r="MP505"/>
      <c r="MQ505"/>
      <c r="MR505"/>
      <c r="MS505"/>
      <c r="MT505"/>
      <c r="MU505"/>
      <c r="MV505"/>
      <c r="MW505"/>
      <c r="MX505"/>
      <c r="MY505"/>
      <c r="MZ505"/>
      <c r="NA505"/>
      <c r="NB505"/>
      <c r="NC505"/>
      <c r="ND505"/>
      <c r="NE505"/>
      <c r="NF505"/>
      <c r="NG505"/>
      <c r="NH505"/>
      <c r="NI505"/>
      <c r="NJ505"/>
      <c r="NK505"/>
      <c r="NL505"/>
      <c r="NM505"/>
      <c r="NN505"/>
      <c r="NO505"/>
      <c r="NP505"/>
      <c r="NQ505"/>
      <c r="NR505"/>
      <c r="NS505"/>
      <c r="NT505"/>
      <c r="NU505"/>
      <c r="NV505"/>
      <c r="NW505"/>
      <c r="NX505"/>
      <c r="NY505"/>
      <c r="NZ505"/>
      <c r="OA505"/>
      <c r="OB505"/>
      <c r="OC505"/>
      <c r="OD505"/>
      <c r="OE505"/>
      <c r="OF505"/>
      <c r="OG505"/>
      <c r="OH505"/>
      <c r="OI505"/>
      <c r="OJ505"/>
      <c r="OK505"/>
      <c r="OL505"/>
      <c r="OM505"/>
      <c r="ON505"/>
      <c r="OO505"/>
      <c r="OP505"/>
      <c r="OQ505"/>
      <c r="OR505"/>
      <c r="OS505"/>
      <c r="OT505"/>
      <c r="OU505"/>
      <c r="OV505"/>
      <c r="OW505"/>
      <c r="OX505"/>
      <c r="OY505"/>
      <c r="OZ505"/>
      <c r="PA505"/>
      <c r="PB505"/>
      <c r="PC505"/>
      <c r="PD505"/>
      <c r="PE505"/>
      <c r="PF505"/>
      <c r="PG505"/>
      <c r="PH505"/>
      <c r="PI505"/>
      <c r="PJ505"/>
      <c r="PK505"/>
      <c r="PL505"/>
      <c r="PM505"/>
      <c r="PN505"/>
      <c r="PO505"/>
      <c r="PP505"/>
      <c r="PQ505"/>
      <c r="PR505"/>
      <c r="PS505"/>
      <c r="PT505"/>
      <c r="PU505"/>
      <c r="PV505"/>
      <c r="PW505"/>
      <c r="PX505"/>
      <c r="PY505"/>
      <c r="PZ505"/>
      <c r="QA505"/>
      <c r="QB505"/>
      <c r="QC505"/>
      <c r="QD505"/>
      <c r="QE505"/>
      <c r="QF505"/>
      <c r="QG505"/>
      <c r="QH505"/>
      <c r="QI505"/>
      <c r="QJ505"/>
      <c r="QK505"/>
      <c r="QL505"/>
      <c r="QM505"/>
      <c r="QN505"/>
      <c r="QO505"/>
      <c r="QP505"/>
      <c r="QQ505"/>
      <c r="QR505"/>
      <c r="QS505"/>
      <c r="QT505"/>
      <c r="QU505"/>
      <c r="QV505"/>
      <c r="QW505"/>
      <c r="QX505"/>
      <c r="QY505"/>
      <c r="QZ505"/>
      <c r="RA505"/>
      <c r="RB505"/>
      <c r="RC505"/>
      <c r="RD505"/>
      <c r="RE505"/>
      <c r="RF505"/>
      <c r="RG505"/>
      <c r="RH505"/>
      <c r="RI505"/>
      <c r="RJ505"/>
      <c r="RK505"/>
      <c r="RL505"/>
      <c r="RM505"/>
      <c r="RN505"/>
      <c r="RO505"/>
      <c r="RP505"/>
      <c r="RQ505"/>
      <c r="RR505"/>
      <c r="RS505"/>
      <c r="RT505"/>
      <c r="RU505"/>
      <c r="RV505"/>
      <c r="RW505"/>
      <c r="RX505"/>
      <c r="RY505"/>
      <c r="RZ505"/>
      <c r="SA505"/>
      <c r="SB505"/>
      <c r="SC505"/>
      <c r="SD505"/>
      <c r="SE505"/>
      <c r="SF505"/>
      <c r="SG505"/>
      <c r="SH505"/>
      <c r="SI505"/>
      <c r="SJ505"/>
      <c r="SK505"/>
      <c r="SL505"/>
      <c r="SM505"/>
      <c r="SN505"/>
      <c r="SO505"/>
      <c r="SP505"/>
      <c r="SQ505"/>
      <c r="SR505"/>
      <c r="SS505"/>
      <c r="ST505"/>
      <c r="SU505"/>
      <c r="SV505"/>
      <c r="SW505"/>
      <c r="SX505"/>
      <c r="SY505"/>
      <c r="SZ505"/>
      <c r="TA505"/>
      <c r="TB505"/>
      <c r="TC505"/>
      <c r="TD505"/>
      <c r="TE505"/>
      <c r="TF505"/>
      <c r="TG505"/>
      <c r="TH505"/>
      <c r="TI505"/>
      <c r="TJ505"/>
      <c r="TK505"/>
      <c r="TL505"/>
      <c r="TM505"/>
      <c r="TN505"/>
      <c r="TO505"/>
      <c r="TP505"/>
      <c r="TQ505"/>
      <c r="TR505"/>
      <c r="TS505"/>
      <c r="TT505"/>
      <c r="TU505"/>
      <c r="TV505"/>
      <c r="TW505"/>
      <c r="TX505"/>
      <c r="TY505"/>
      <c r="TZ505"/>
      <c r="UA505"/>
      <c r="UB505"/>
      <c r="UC505"/>
      <c r="UD505"/>
      <c r="UE505"/>
      <c r="UF505"/>
      <c r="UG505"/>
      <c r="UH505"/>
      <c r="UI505"/>
      <c r="UJ505"/>
      <c r="UK505"/>
      <c r="UL505"/>
      <c r="UM505"/>
      <c r="UN505"/>
      <c r="UO505"/>
      <c r="UP505"/>
      <c r="UQ505"/>
    </row>
    <row r="506" spans="1:563" s="9" customFormat="1" x14ac:dyDescent="0.25">
      <c r="A506" s="38">
        <v>500</v>
      </c>
      <c r="B506" s="19" t="s">
        <v>733</v>
      </c>
      <c r="C506" s="19" t="s">
        <v>859</v>
      </c>
      <c r="D506" s="19" t="s">
        <v>709</v>
      </c>
      <c r="E506" s="19" t="s">
        <v>135</v>
      </c>
      <c r="F506" s="20" t="s">
        <v>868</v>
      </c>
      <c r="G506" s="29">
        <v>70000</v>
      </c>
      <c r="H506" s="29">
        <v>5025.38</v>
      </c>
      <c r="I506" s="22">
        <v>25</v>
      </c>
      <c r="J506" s="50">
        <v>2009</v>
      </c>
      <c r="K506" s="46">
        <f t="shared" si="89"/>
        <v>4970</v>
      </c>
      <c r="L506" s="32">
        <f t="shared" si="90"/>
        <v>770.00000000000011</v>
      </c>
      <c r="M506" s="58">
        <v>2128</v>
      </c>
      <c r="N506" s="31">
        <f t="shared" si="91"/>
        <v>4963</v>
      </c>
      <c r="O506" s="31"/>
      <c r="P506" s="31">
        <f t="shared" si="92"/>
        <v>4137</v>
      </c>
      <c r="Q506" s="22">
        <f t="shared" si="86"/>
        <v>9187.380000000001</v>
      </c>
      <c r="R506" s="22">
        <f t="shared" si="87"/>
        <v>10703</v>
      </c>
      <c r="S506" s="31">
        <f t="shared" si="88"/>
        <v>60812.619999999995</v>
      </c>
      <c r="T506" s="33" t="s">
        <v>41</v>
      </c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  <c r="MY506"/>
      <c r="MZ506"/>
      <c r="NA506"/>
      <c r="NB506"/>
      <c r="NC506"/>
      <c r="ND506"/>
      <c r="NE506"/>
      <c r="NF506"/>
      <c r="NG506"/>
      <c r="NH506"/>
      <c r="NI506"/>
      <c r="NJ506"/>
      <c r="NK506"/>
      <c r="NL506"/>
      <c r="NM506"/>
      <c r="NN506"/>
      <c r="NO506"/>
      <c r="NP506"/>
      <c r="NQ506"/>
      <c r="NR506"/>
      <c r="NS506"/>
      <c r="NT506"/>
      <c r="NU506"/>
      <c r="NV506"/>
      <c r="NW506"/>
      <c r="NX506"/>
      <c r="NY506"/>
      <c r="NZ506"/>
      <c r="OA506"/>
      <c r="OB506"/>
      <c r="OC506"/>
      <c r="OD506"/>
      <c r="OE506"/>
      <c r="OF506"/>
      <c r="OG506"/>
      <c r="OH506"/>
      <c r="OI506"/>
      <c r="OJ506"/>
      <c r="OK506"/>
      <c r="OL506"/>
      <c r="OM506"/>
      <c r="ON506"/>
      <c r="OO506"/>
      <c r="OP506"/>
      <c r="OQ506"/>
      <c r="OR506"/>
      <c r="OS506"/>
      <c r="OT506"/>
      <c r="OU506"/>
      <c r="OV506"/>
      <c r="OW506"/>
      <c r="OX506"/>
      <c r="OY506"/>
      <c r="OZ506"/>
      <c r="PA506"/>
      <c r="PB506"/>
      <c r="PC506"/>
      <c r="PD506"/>
      <c r="PE506"/>
      <c r="PF506"/>
      <c r="PG506"/>
      <c r="PH506"/>
      <c r="PI506"/>
      <c r="PJ506"/>
      <c r="PK506"/>
      <c r="PL506"/>
      <c r="PM506"/>
      <c r="PN506"/>
      <c r="PO506"/>
      <c r="PP506"/>
      <c r="PQ506"/>
      <c r="PR506"/>
      <c r="PS506"/>
      <c r="PT506"/>
      <c r="PU506"/>
      <c r="PV506"/>
      <c r="PW506"/>
      <c r="PX506"/>
      <c r="PY506"/>
      <c r="PZ506"/>
      <c r="QA506"/>
      <c r="QB506"/>
      <c r="QC506"/>
      <c r="QD506"/>
      <c r="QE506"/>
      <c r="QF506"/>
      <c r="QG506"/>
      <c r="QH506"/>
      <c r="QI506"/>
      <c r="QJ506"/>
      <c r="QK506"/>
      <c r="QL506"/>
      <c r="QM506"/>
      <c r="QN506"/>
      <c r="QO506"/>
      <c r="QP506"/>
      <c r="QQ506"/>
      <c r="QR506"/>
      <c r="QS506"/>
      <c r="QT506"/>
      <c r="QU506"/>
      <c r="QV506"/>
      <c r="QW506"/>
      <c r="QX506"/>
      <c r="QY506"/>
      <c r="QZ506"/>
      <c r="RA506"/>
      <c r="RB506"/>
      <c r="RC506"/>
      <c r="RD506"/>
      <c r="RE506"/>
      <c r="RF506"/>
      <c r="RG506"/>
      <c r="RH506"/>
      <c r="RI506"/>
      <c r="RJ506"/>
      <c r="RK506"/>
      <c r="RL506"/>
      <c r="RM506"/>
      <c r="RN506"/>
      <c r="RO506"/>
      <c r="RP506"/>
      <c r="RQ506"/>
      <c r="RR506"/>
      <c r="RS506"/>
      <c r="RT506"/>
      <c r="RU506"/>
      <c r="RV506"/>
      <c r="RW506"/>
      <c r="RX506"/>
      <c r="RY506"/>
      <c r="RZ506"/>
      <c r="SA506"/>
      <c r="SB506"/>
      <c r="SC506"/>
      <c r="SD506"/>
      <c r="SE506"/>
      <c r="SF506"/>
      <c r="SG506"/>
      <c r="SH506"/>
      <c r="SI506"/>
      <c r="SJ506"/>
      <c r="SK506"/>
      <c r="SL506"/>
      <c r="SM506"/>
      <c r="SN506"/>
      <c r="SO506"/>
      <c r="SP506"/>
      <c r="SQ506"/>
      <c r="SR506"/>
      <c r="SS506"/>
      <c r="ST506"/>
      <c r="SU506"/>
      <c r="SV506"/>
      <c r="SW506"/>
      <c r="SX506"/>
      <c r="SY506"/>
      <c r="SZ506"/>
      <c r="TA506"/>
      <c r="TB506"/>
      <c r="TC506"/>
      <c r="TD506"/>
      <c r="TE506"/>
      <c r="TF506"/>
      <c r="TG506"/>
      <c r="TH506"/>
      <c r="TI506"/>
      <c r="TJ506"/>
      <c r="TK506"/>
      <c r="TL506"/>
      <c r="TM506"/>
      <c r="TN506"/>
      <c r="TO506"/>
      <c r="TP506"/>
      <c r="TQ506"/>
      <c r="TR506"/>
      <c r="TS506"/>
      <c r="TT506"/>
      <c r="TU506"/>
      <c r="TV506"/>
      <c r="TW506"/>
      <c r="TX506"/>
      <c r="TY506"/>
      <c r="TZ506"/>
      <c r="UA506"/>
      <c r="UB506"/>
      <c r="UC506"/>
      <c r="UD506"/>
      <c r="UE506"/>
      <c r="UF506"/>
      <c r="UG506"/>
      <c r="UH506"/>
      <c r="UI506"/>
      <c r="UJ506"/>
      <c r="UK506"/>
      <c r="UL506"/>
      <c r="UM506"/>
      <c r="UN506"/>
      <c r="UO506"/>
      <c r="UP506"/>
      <c r="UQ506"/>
    </row>
    <row r="507" spans="1:563" s="9" customFormat="1" x14ac:dyDescent="0.25">
      <c r="A507" s="38">
        <v>501</v>
      </c>
      <c r="B507" s="19" t="s">
        <v>408</v>
      </c>
      <c r="C507" s="19" t="s">
        <v>860</v>
      </c>
      <c r="D507" s="19" t="s">
        <v>709</v>
      </c>
      <c r="E507" s="19" t="s">
        <v>135</v>
      </c>
      <c r="F507" s="20" t="s">
        <v>868</v>
      </c>
      <c r="G507" s="21">
        <v>70000</v>
      </c>
      <c r="H507" s="21">
        <v>5368.48</v>
      </c>
      <c r="I507" s="22">
        <v>25</v>
      </c>
      <c r="J507" s="49">
        <v>2009</v>
      </c>
      <c r="K507" s="43">
        <f t="shared" si="89"/>
        <v>4970</v>
      </c>
      <c r="L507" s="32">
        <f t="shared" si="90"/>
        <v>770.00000000000011</v>
      </c>
      <c r="M507" s="48">
        <v>2128</v>
      </c>
      <c r="N507" s="22">
        <f t="shared" si="91"/>
        <v>4963</v>
      </c>
      <c r="O507" s="22"/>
      <c r="P507" s="22">
        <f t="shared" si="92"/>
        <v>4137</v>
      </c>
      <c r="Q507" s="22">
        <f t="shared" si="86"/>
        <v>9530.48</v>
      </c>
      <c r="R507" s="22">
        <f t="shared" si="87"/>
        <v>10703</v>
      </c>
      <c r="S507" s="22">
        <f t="shared" si="88"/>
        <v>60469.520000000004</v>
      </c>
      <c r="T507" s="33" t="s">
        <v>41</v>
      </c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  <c r="LZ507"/>
      <c r="MA507"/>
      <c r="MB507"/>
      <c r="MC507"/>
      <c r="MD507"/>
      <c r="ME507"/>
      <c r="MF507"/>
      <c r="MG507"/>
      <c r="MH507"/>
      <c r="MI507"/>
      <c r="MJ507"/>
      <c r="MK507"/>
      <c r="ML507"/>
      <c r="MM507"/>
      <c r="MN507"/>
      <c r="MO507"/>
      <c r="MP507"/>
      <c r="MQ507"/>
      <c r="MR507"/>
      <c r="MS507"/>
      <c r="MT507"/>
      <c r="MU507"/>
      <c r="MV507"/>
      <c r="MW507"/>
      <c r="MX507"/>
      <c r="MY507"/>
      <c r="MZ507"/>
      <c r="NA507"/>
      <c r="NB507"/>
      <c r="NC507"/>
      <c r="ND507"/>
      <c r="NE507"/>
      <c r="NF507"/>
      <c r="NG507"/>
      <c r="NH507"/>
      <c r="NI507"/>
      <c r="NJ507"/>
      <c r="NK507"/>
      <c r="NL507"/>
      <c r="NM507"/>
      <c r="NN507"/>
      <c r="NO507"/>
      <c r="NP507"/>
      <c r="NQ507"/>
      <c r="NR507"/>
      <c r="NS507"/>
      <c r="NT507"/>
      <c r="NU507"/>
      <c r="NV507"/>
      <c r="NW507"/>
      <c r="NX507"/>
      <c r="NY507"/>
      <c r="NZ507"/>
      <c r="OA507"/>
      <c r="OB507"/>
      <c r="OC507"/>
      <c r="OD507"/>
      <c r="OE507"/>
      <c r="OF507"/>
      <c r="OG507"/>
      <c r="OH507"/>
      <c r="OI507"/>
      <c r="OJ507"/>
      <c r="OK507"/>
      <c r="OL507"/>
      <c r="OM507"/>
      <c r="ON507"/>
      <c r="OO507"/>
      <c r="OP507"/>
      <c r="OQ507"/>
      <c r="OR507"/>
      <c r="OS507"/>
      <c r="OT507"/>
      <c r="OU507"/>
      <c r="OV507"/>
      <c r="OW507"/>
      <c r="OX507"/>
      <c r="OY507"/>
      <c r="OZ507"/>
      <c r="PA507"/>
      <c r="PB507"/>
      <c r="PC507"/>
      <c r="PD507"/>
      <c r="PE507"/>
      <c r="PF507"/>
      <c r="PG507"/>
      <c r="PH507"/>
      <c r="PI507"/>
      <c r="PJ507"/>
      <c r="PK507"/>
      <c r="PL507"/>
      <c r="PM507"/>
      <c r="PN507"/>
      <c r="PO507"/>
      <c r="PP507"/>
      <c r="PQ507"/>
      <c r="PR507"/>
      <c r="PS507"/>
      <c r="PT507"/>
      <c r="PU507"/>
      <c r="PV507"/>
      <c r="PW507"/>
      <c r="PX507"/>
      <c r="PY507"/>
      <c r="PZ507"/>
      <c r="QA507"/>
      <c r="QB507"/>
      <c r="QC507"/>
      <c r="QD507"/>
      <c r="QE507"/>
      <c r="QF507"/>
      <c r="QG507"/>
      <c r="QH507"/>
      <c r="QI507"/>
      <c r="QJ507"/>
      <c r="QK507"/>
      <c r="QL507"/>
      <c r="QM507"/>
      <c r="QN507"/>
      <c r="QO507"/>
      <c r="QP507"/>
      <c r="QQ507"/>
      <c r="QR507"/>
      <c r="QS507"/>
      <c r="QT507"/>
      <c r="QU507"/>
      <c r="QV507"/>
      <c r="QW507"/>
      <c r="QX507"/>
      <c r="QY507"/>
      <c r="QZ507"/>
      <c r="RA507"/>
      <c r="RB507"/>
      <c r="RC507"/>
      <c r="RD507"/>
      <c r="RE507"/>
      <c r="RF507"/>
      <c r="RG507"/>
      <c r="RH507"/>
      <c r="RI507"/>
      <c r="RJ507"/>
      <c r="RK507"/>
      <c r="RL507"/>
      <c r="RM507"/>
      <c r="RN507"/>
      <c r="RO507"/>
      <c r="RP507"/>
      <c r="RQ507"/>
      <c r="RR507"/>
      <c r="RS507"/>
      <c r="RT507"/>
      <c r="RU507"/>
      <c r="RV507"/>
      <c r="RW507"/>
      <c r="RX507"/>
      <c r="RY507"/>
      <c r="RZ507"/>
      <c r="SA507"/>
      <c r="SB507"/>
      <c r="SC507"/>
      <c r="SD507"/>
      <c r="SE507"/>
      <c r="SF507"/>
      <c r="SG507"/>
      <c r="SH507"/>
      <c r="SI507"/>
      <c r="SJ507"/>
      <c r="SK507"/>
      <c r="SL507"/>
      <c r="SM507"/>
      <c r="SN507"/>
      <c r="SO507"/>
      <c r="SP507"/>
      <c r="SQ507"/>
      <c r="SR507"/>
      <c r="SS507"/>
      <c r="ST507"/>
      <c r="SU507"/>
      <c r="SV507"/>
      <c r="SW507"/>
      <c r="SX507"/>
      <c r="SY507"/>
      <c r="SZ507"/>
      <c r="TA507"/>
      <c r="TB507"/>
      <c r="TC507"/>
      <c r="TD507"/>
      <c r="TE507"/>
      <c r="TF507"/>
      <c r="TG507"/>
      <c r="TH507"/>
      <c r="TI507"/>
      <c r="TJ507"/>
      <c r="TK507"/>
      <c r="TL507"/>
      <c r="TM507"/>
      <c r="TN507"/>
      <c r="TO507"/>
      <c r="TP507"/>
      <c r="TQ507"/>
      <c r="TR507"/>
      <c r="TS507"/>
      <c r="TT507"/>
      <c r="TU507"/>
      <c r="TV507"/>
      <c r="TW507"/>
      <c r="TX507"/>
      <c r="TY507"/>
      <c r="TZ507"/>
      <c r="UA507"/>
      <c r="UB507"/>
      <c r="UC507"/>
      <c r="UD507"/>
      <c r="UE507"/>
      <c r="UF507"/>
      <c r="UG507"/>
      <c r="UH507"/>
      <c r="UI507"/>
      <c r="UJ507"/>
      <c r="UK507"/>
      <c r="UL507"/>
      <c r="UM507"/>
      <c r="UN507"/>
      <c r="UO507"/>
      <c r="UP507"/>
      <c r="UQ507"/>
    </row>
    <row r="508" spans="1:563" s="9" customFormat="1" x14ac:dyDescent="0.25">
      <c r="A508" s="38">
        <v>502</v>
      </c>
      <c r="B508" s="19" t="s">
        <v>719</v>
      </c>
      <c r="C508" s="19" t="s">
        <v>860</v>
      </c>
      <c r="D508" s="19" t="s">
        <v>709</v>
      </c>
      <c r="E508" s="19" t="s">
        <v>155</v>
      </c>
      <c r="F508" s="20" t="s">
        <v>868</v>
      </c>
      <c r="G508" s="29">
        <v>45000</v>
      </c>
      <c r="H508" s="60">
        <v>1148.33</v>
      </c>
      <c r="I508" s="22">
        <v>25</v>
      </c>
      <c r="J508" s="50">
        <v>1291.5</v>
      </c>
      <c r="K508" s="46">
        <f t="shared" si="89"/>
        <v>3194.9999999999995</v>
      </c>
      <c r="L508" s="32">
        <f t="shared" si="90"/>
        <v>495.00000000000006</v>
      </c>
      <c r="M508" s="58">
        <v>1368</v>
      </c>
      <c r="N508" s="31">
        <f t="shared" si="91"/>
        <v>3190.5</v>
      </c>
      <c r="O508" s="31"/>
      <c r="P508" s="31">
        <f t="shared" si="92"/>
        <v>2659.5</v>
      </c>
      <c r="Q508" s="22">
        <f t="shared" si="86"/>
        <v>3832.83</v>
      </c>
      <c r="R508" s="22">
        <f t="shared" si="87"/>
        <v>6880.5</v>
      </c>
      <c r="S508" s="31">
        <f t="shared" si="88"/>
        <v>41167.17</v>
      </c>
      <c r="T508" s="33" t="s">
        <v>41</v>
      </c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  <c r="LZ508"/>
      <c r="MA508"/>
      <c r="MB508"/>
      <c r="MC508"/>
      <c r="MD508"/>
      <c r="ME508"/>
      <c r="MF508"/>
      <c r="MG508"/>
      <c r="MH508"/>
      <c r="MI508"/>
      <c r="MJ508"/>
      <c r="MK508"/>
      <c r="ML508"/>
      <c r="MM508"/>
      <c r="MN508"/>
      <c r="MO508"/>
      <c r="MP508"/>
      <c r="MQ508"/>
      <c r="MR508"/>
      <c r="MS508"/>
      <c r="MT508"/>
      <c r="MU508"/>
      <c r="MV508"/>
      <c r="MW508"/>
      <c r="MX508"/>
      <c r="MY508"/>
      <c r="MZ508"/>
      <c r="NA508"/>
      <c r="NB508"/>
      <c r="NC508"/>
      <c r="ND508"/>
      <c r="NE508"/>
      <c r="NF508"/>
      <c r="NG508"/>
      <c r="NH508"/>
      <c r="NI508"/>
      <c r="NJ508"/>
      <c r="NK508"/>
      <c r="NL508"/>
      <c r="NM508"/>
      <c r="NN508"/>
      <c r="NO508"/>
      <c r="NP508"/>
      <c r="NQ508"/>
      <c r="NR508"/>
      <c r="NS508"/>
      <c r="NT508"/>
      <c r="NU508"/>
      <c r="NV508"/>
      <c r="NW508"/>
      <c r="NX508"/>
      <c r="NY508"/>
      <c r="NZ508"/>
      <c r="OA508"/>
      <c r="OB508"/>
      <c r="OC508"/>
      <c r="OD508"/>
      <c r="OE508"/>
      <c r="OF508"/>
      <c r="OG508"/>
      <c r="OH508"/>
      <c r="OI508"/>
      <c r="OJ508"/>
      <c r="OK508"/>
      <c r="OL508"/>
      <c r="OM508"/>
      <c r="ON508"/>
      <c r="OO508"/>
      <c r="OP508"/>
      <c r="OQ508"/>
      <c r="OR508"/>
      <c r="OS508"/>
      <c r="OT508"/>
      <c r="OU508"/>
      <c r="OV508"/>
      <c r="OW508"/>
      <c r="OX508"/>
      <c r="OY508"/>
      <c r="OZ508"/>
      <c r="PA508"/>
      <c r="PB508"/>
      <c r="PC508"/>
      <c r="PD508"/>
      <c r="PE508"/>
      <c r="PF508"/>
      <c r="PG508"/>
      <c r="PH508"/>
      <c r="PI508"/>
      <c r="PJ508"/>
      <c r="PK508"/>
      <c r="PL508"/>
      <c r="PM508"/>
      <c r="PN508"/>
      <c r="PO508"/>
      <c r="PP508"/>
      <c r="PQ508"/>
      <c r="PR508"/>
      <c r="PS508"/>
      <c r="PT508"/>
      <c r="PU508"/>
      <c r="PV508"/>
      <c r="PW508"/>
      <c r="PX508"/>
      <c r="PY508"/>
      <c r="PZ508"/>
      <c r="QA508"/>
      <c r="QB508"/>
      <c r="QC508"/>
      <c r="QD508"/>
      <c r="QE508"/>
      <c r="QF508"/>
      <c r="QG508"/>
      <c r="QH508"/>
      <c r="QI508"/>
      <c r="QJ508"/>
      <c r="QK508"/>
      <c r="QL508"/>
      <c r="QM508"/>
      <c r="QN508"/>
      <c r="QO508"/>
      <c r="QP508"/>
      <c r="QQ508"/>
      <c r="QR508"/>
      <c r="QS508"/>
      <c r="QT508"/>
      <c r="QU508"/>
      <c r="QV508"/>
      <c r="QW508"/>
      <c r="QX508"/>
      <c r="QY508"/>
      <c r="QZ508"/>
      <c r="RA508"/>
      <c r="RB508"/>
      <c r="RC508"/>
      <c r="RD508"/>
      <c r="RE508"/>
      <c r="RF508"/>
      <c r="RG508"/>
      <c r="RH508"/>
      <c r="RI508"/>
      <c r="RJ508"/>
      <c r="RK508"/>
      <c r="RL508"/>
      <c r="RM508"/>
      <c r="RN508"/>
      <c r="RO508"/>
      <c r="RP508"/>
      <c r="RQ508"/>
      <c r="RR508"/>
      <c r="RS508"/>
      <c r="RT508"/>
      <c r="RU508"/>
      <c r="RV508"/>
      <c r="RW508"/>
      <c r="RX508"/>
      <c r="RY508"/>
      <c r="RZ508"/>
      <c r="SA508"/>
      <c r="SB508"/>
      <c r="SC508"/>
      <c r="SD508"/>
      <c r="SE508"/>
      <c r="SF508"/>
      <c r="SG508"/>
      <c r="SH508"/>
      <c r="SI508"/>
      <c r="SJ508"/>
      <c r="SK508"/>
      <c r="SL508"/>
      <c r="SM508"/>
      <c r="SN508"/>
      <c r="SO508"/>
      <c r="SP508"/>
      <c r="SQ508"/>
      <c r="SR508"/>
      <c r="SS508"/>
      <c r="ST508"/>
      <c r="SU508"/>
      <c r="SV508"/>
      <c r="SW508"/>
      <c r="SX508"/>
      <c r="SY508"/>
      <c r="SZ508"/>
      <c r="TA508"/>
      <c r="TB508"/>
      <c r="TC508"/>
      <c r="TD508"/>
      <c r="TE508"/>
      <c r="TF508"/>
      <c r="TG508"/>
      <c r="TH508"/>
      <c r="TI508"/>
      <c r="TJ508"/>
      <c r="TK508"/>
      <c r="TL508"/>
      <c r="TM508"/>
      <c r="TN508"/>
      <c r="TO508"/>
      <c r="TP508"/>
      <c r="TQ508"/>
      <c r="TR508"/>
      <c r="TS508"/>
      <c r="TT508"/>
      <c r="TU508"/>
      <c r="TV508"/>
      <c r="TW508"/>
      <c r="TX508"/>
      <c r="TY508"/>
      <c r="TZ508"/>
      <c r="UA508"/>
      <c r="UB508"/>
      <c r="UC508"/>
      <c r="UD508"/>
      <c r="UE508"/>
      <c r="UF508"/>
      <c r="UG508"/>
      <c r="UH508"/>
      <c r="UI508"/>
      <c r="UJ508"/>
      <c r="UK508"/>
      <c r="UL508"/>
      <c r="UM508"/>
      <c r="UN508"/>
      <c r="UO508"/>
      <c r="UP508"/>
      <c r="UQ508"/>
    </row>
    <row r="509" spans="1:563" s="9" customFormat="1" x14ac:dyDescent="0.25">
      <c r="A509" s="38">
        <v>503</v>
      </c>
      <c r="B509" s="19" t="s">
        <v>734</v>
      </c>
      <c r="C509" s="19" t="s">
        <v>860</v>
      </c>
      <c r="D509" s="19" t="s">
        <v>709</v>
      </c>
      <c r="E509" s="19" t="s">
        <v>155</v>
      </c>
      <c r="F509" s="20" t="s">
        <v>868</v>
      </c>
      <c r="G509" s="29">
        <v>45000</v>
      </c>
      <c r="H509" s="60">
        <v>1148.33</v>
      </c>
      <c r="I509" s="22">
        <v>25</v>
      </c>
      <c r="J509" s="50">
        <v>1291.5</v>
      </c>
      <c r="K509" s="46">
        <f t="shared" si="89"/>
        <v>3194.9999999999995</v>
      </c>
      <c r="L509" s="32">
        <f t="shared" si="90"/>
        <v>495.00000000000006</v>
      </c>
      <c r="M509" s="58">
        <v>1368</v>
      </c>
      <c r="N509" s="31">
        <f t="shared" si="91"/>
        <v>3190.5</v>
      </c>
      <c r="O509" s="31"/>
      <c r="P509" s="31">
        <f t="shared" si="92"/>
        <v>2659.5</v>
      </c>
      <c r="Q509" s="22">
        <f t="shared" si="86"/>
        <v>3832.83</v>
      </c>
      <c r="R509" s="22">
        <f t="shared" si="87"/>
        <v>6880.5</v>
      </c>
      <c r="S509" s="31">
        <f t="shared" si="88"/>
        <v>41167.17</v>
      </c>
      <c r="T509" s="33" t="s">
        <v>41</v>
      </c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  <c r="LZ509"/>
      <c r="MA509"/>
      <c r="MB509"/>
      <c r="MC509"/>
      <c r="MD509"/>
      <c r="ME509"/>
      <c r="MF509"/>
      <c r="MG509"/>
      <c r="MH509"/>
      <c r="MI509"/>
      <c r="MJ509"/>
      <c r="MK509"/>
      <c r="ML509"/>
      <c r="MM509"/>
      <c r="MN509"/>
      <c r="MO509"/>
      <c r="MP509"/>
      <c r="MQ509"/>
      <c r="MR509"/>
      <c r="MS509"/>
      <c r="MT509"/>
      <c r="MU509"/>
      <c r="MV509"/>
      <c r="MW509"/>
      <c r="MX509"/>
      <c r="MY509"/>
      <c r="MZ509"/>
      <c r="NA509"/>
      <c r="NB509"/>
      <c r="NC509"/>
      <c r="ND509"/>
      <c r="NE509"/>
      <c r="NF509"/>
      <c r="NG509"/>
      <c r="NH509"/>
      <c r="NI509"/>
      <c r="NJ509"/>
      <c r="NK509"/>
      <c r="NL509"/>
      <c r="NM509"/>
      <c r="NN509"/>
      <c r="NO509"/>
      <c r="NP509"/>
      <c r="NQ509"/>
      <c r="NR509"/>
      <c r="NS509"/>
      <c r="NT509"/>
      <c r="NU509"/>
      <c r="NV509"/>
      <c r="NW509"/>
      <c r="NX509"/>
      <c r="NY509"/>
      <c r="NZ509"/>
      <c r="OA509"/>
      <c r="OB509"/>
      <c r="OC509"/>
      <c r="OD509"/>
      <c r="OE509"/>
      <c r="OF509"/>
      <c r="OG509"/>
      <c r="OH509"/>
      <c r="OI509"/>
      <c r="OJ509"/>
      <c r="OK509"/>
      <c r="OL509"/>
      <c r="OM509"/>
      <c r="ON509"/>
      <c r="OO509"/>
      <c r="OP509"/>
      <c r="OQ509"/>
      <c r="OR509"/>
      <c r="OS509"/>
      <c r="OT509"/>
      <c r="OU509"/>
      <c r="OV509"/>
      <c r="OW509"/>
      <c r="OX509"/>
      <c r="OY509"/>
      <c r="OZ509"/>
      <c r="PA509"/>
      <c r="PB509"/>
      <c r="PC509"/>
      <c r="PD509"/>
      <c r="PE509"/>
      <c r="PF509"/>
      <c r="PG509"/>
      <c r="PH509"/>
      <c r="PI509"/>
      <c r="PJ509"/>
      <c r="PK509"/>
      <c r="PL509"/>
      <c r="PM509"/>
      <c r="PN509"/>
      <c r="PO509"/>
      <c r="PP509"/>
      <c r="PQ509"/>
      <c r="PR509"/>
      <c r="PS509"/>
      <c r="PT509"/>
      <c r="PU509"/>
      <c r="PV509"/>
      <c r="PW509"/>
      <c r="PX509"/>
      <c r="PY509"/>
      <c r="PZ509"/>
      <c r="QA509"/>
      <c r="QB509"/>
      <c r="QC509"/>
      <c r="QD509"/>
      <c r="QE509"/>
      <c r="QF509"/>
      <c r="QG509"/>
      <c r="QH509"/>
      <c r="QI509"/>
      <c r="QJ509"/>
      <c r="QK509"/>
      <c r="QL509"/>
      <c r="QM509"/>
      <c r="QN509"/>
      <c r="QO509"/>
      <c r="QP509"/>
      <c r="QQ509"/>
      <c r="QR509"/>
      <c r="QS509"/>
      <c r="QT509"/>
      <c r="QU509"/>
      <c r="QV509"/>
      <c r="QW509"/>
      <c r="QX509"/>
      <c r="QY509"/>
      <c r="QZ509"/>
      <c r="RA509"/>
      <c r="RB509"/>
      <c r="RC509"/>
      <c r="RD509"/>
      <c r="RE509"/>
      <c r="RF509"/>
      <c r="RG509"/>
      <c r="RH509"/>
      <c r="RI509"/>
      <c r="RJ509"/>
      <c r="RK509"/>
      <c r="RL509"/>
      <c r="RM509"/>
      <c r="RN509"/>
      <c r="RO509"/>
      <c r="RP509"/>
      <c r="RQ509"/>
      <c r="RR509"/>
      <c r="RS509"/>
      <c r="RT509"/>
      <c r="RU509"/>
      <c r="RV509"/>
      <c r="RW509"/>
      <c r="RX509"/>
      <c r="RY509"/>
      <c r="RZ509"/>
      <c r="SA509"/>
      <c r="SB509"/>
      <c r="SC509"/>
      <c r="SD509"/>
      <c r="SE509"/>
      <c r="SF509"/>
      <c r="SG509"/>
      <c r="SH509"/>
      <c r="SI509"/>
      <c r="SJ509"/>
      <c r="SK509"/>
      <c r="SL509"/>
      <c r="SM509"/>
      <c r="SN509"/>
      <c r="SO509"/>
      <c r="SP509"/>
      <c r="SQ509"/>
      <c r="SR509"/>
      <c r="SS509"/>
      <c r="ST509"/>
      <c r="SU509"/>
      <c r="SV509"/>
      <c r="SW509"/>
      <c r="SX509"/>
      <c r="SY509"/>
      <c r="SZ509"/>
      <c r="TA509"/>
      <c r="TB509"/>
      <c r="TC509"/>
      <c r="TD509"/>
      <c r="TE509"/>
      <c r="TF509"/>
      <c r="TG509"/>
      <c r="TH509"/>
      <c r="TI509"/>
      <c r="TJ509"/>
      <c r="TK509"/>
      <c r="TL509"/>
      <c r="TM509"/>
      <c r="TN509"/>
      <c r="TO509"/>
      <c r="TP509"/>
      <c r="TQ509"/>
      <c r="TR509"/>
      <c r="TS509"/>
      <c r="TT509"/>
      <c r="TU509"/>
      <c r="TV509"/>
      <c r="TW509"/>
      <c r="TX509"/>
      <c r="TY509"/>
      <c r="TZ509"/>
      <c r="UA509"/>
      <c r="UB509"/>
      <c r="UC509"/>
      <c r="UD509"/>
      <c r="UE509"/>
      <c r="UF509"/>
      <c r="UG509"/>
      <c r="UH509"/>
      <c r="UI509"/>
      <c r="UJ509"/>
      <c r="UK509"/>
      <c r="UL509"/>
      <c r="UM509"/>
      <c r="UN509"/>
      <c r="UO509"/>
      <c r="UP509"/>
      <c r="UQ509"/>
    </row>
    <row r="510" spans="1:563" s="9" customFormat="1" x14ac:dyDescent="0.25">
      <c r="A510" s="38">
        <v>504</v>
      </c>
      <c r="B510" s="19" t="s">
        <v>711</v>
      </c>
      <c r="C510" s="19" t="s">
        <v>860</v>
      </c>
      <c r="D510" s="19" t="s">
        <v>709</v>
      </c>
      <c r="E510" s="19" t="s">
        <v>828</v>
      </c>
      <c r="F510" s="20" t="s">
        <v>868</v>
      </c>
      <c r="G510" s="29">
        <v>41000</v>
      </c>
      <c r="H510" s="30">
        <v>583.79</v>
      </c>
      <c r="I510" s="22">
        <v>25</v>
      </c>
      <c r="J510" s="50">
        <v>1176.7</v>
      </c>
      <c r="K510" s="46">
        <f t="shared" si="89"/>
        <v>2910.9999999999995</v>
      </c>
      <c r="L510" s="32">
        <f t="shared" si="90"/>
        <v>451.00000000000006</v>
      </c>
      <c r="M510" s="58">
        <v>1246.4000000000001</v>
      </c>
      <c r="N510" s="31">
        <f t="shared" si="91"/>
        <v>2906.9</v>
      </c>
      <c r="O510" s="31"/>
      <c r="P510" s="31">
        <f t="shared" si="92"/>
        <v>2423.1000000000004</v>
      </c>
      <c r="Q510" s="22">
        <f t="shared" si="86"/>
        <v>3031.8900000000003</v>
      </c>
      <c r="R510" s="22">
        <f t="shared" si="87"/>
        <v>6268.9</v>
      </c>
      <c r="S510" s="31">
        <f t="shared" si="88"/>
        <v>37968.11</v>
      </c>
      <c r="T510" s="33" t="s">
        <v>41</v>
      </c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  <c r="MY510"/>
      <c r="MZ510"/>
      <c r="NA510"/>
      <c r="NB510"/>
      <c r="NC510"/>
      <c r="ND510"/>
      <c r="NE510"/>
      <c r="NF510"/>
      <c r="NG510"/>
      <c r="NH510"/>
      <c r="NI510"/>
      <c r="NJ510"/>
      <c r="NK510"/>
      <c r="NL510"/>
      <c r="NM510"/>
      <c r="NN510"/>
      <c r="NO510"/>
      <c r="NP510"/>
      <c r="NQ510"/>
      <c r="NR510"/>
      <c r="NS510"/>
      <c r="NT510"/>
      <c r="NU510"/>
      <c r="NV510"/>
      <c r="NW510"/>
      <c r="NX510"/>
      <c r="NY510"/>
      <c r="NZ510"/>
      <c r="OA510"/>
      <c r="OB510"/>
      <c r="OC510"/>
      <c r="OD510"/>
      <c r="OE510"/>
      <c r="OF510"/>
      <c r="OG510"/>
      <c r="OH510"/>
      <c r="OI510"/>
      <c r="OJ510"/>
      <c r="OK510"/>
      <c r="OL510"/>
      <c r="OM510"/>
      <c r="ON510"/>
      <c r="OO510"/>
      <c r="OP510"/>
      <c r="OQ510"/>
      <c r="OR510"/>
      <c r="OS510"/>
      <c r="OT510"/>
      <c r="OU510"/>
      <c r="OV510"/>
      <c r="OW510"/>
      <c r="OX510"/>
      <c r="OY510"/>
      <c r="OZ510"/>
      <c r="PA510"/>
      <c r="PB510"/>
      <c r="PC510"/>
      <c r="PD510"/>
      <c r="PE510"/>
      <c r="PF510"/>
      <c r="PG510"/>
      <c r="PH510"/>
      <c r="PI510"/>
      <c r="PJ510"/>
      <c r="PK510"/>
      <c r="PL510"/>
      <c r="PM510"/>
      <c r="PN510"/>
      <c r="PO510"/>
      <c r="PP510"/>
      <c r="PQ510"/>
      <c r="PR510"/>
      <c r="PS510"/>
      <c r="PT510"/>
      <c r="PU510"/>
      <c r="PV510"/>
      <c r="PW510"/>
      <c r="PX510"/>
      <c r="PY510"/>
      <c r="PZ510"/>
      <c r="QA510"/>
      <c r="QB510"/>
      <c r="QC510"/>
      <c r="QD510"/>
      <c r="QE510"/>
      <c r="QF510"/>
      <c r="QG510"/>
      <c r="QH510"/>
      <c r="QI510"/>
      <c r="QJ510"/>
      <c r="QK510"/>
      <c r="QL510"/>
      <c r="QM510"/>
      <c r="QN510"/>
      <c r="QO510"/>
      <c r="QP510"/>
      <c r="QQ510"/>
      <c r="QR510"/>
      <c r="QS510"/>
      <c r="QT510"/>
      <c r="QU510"/>
      <c r="QV510"/>
      <c r="QW510"/>
      <c r="QX510"/>
      <c r="QY510"/>
      <c r="QZ510"/>
      <c r="RA510"/>
      <c r="RB510"/>
      <c r="RC510"/>
      <c r="RD510"/>
      <c r="RE510"/>
      <c r="RF510"/>
      <c r="RG510"/>
      <c r="RH510"/>
      <c r="RI510"/>
      <c r="RJ510"/>
      <c r="RK510"/>
      <c r="RL510"/>
      <c r="RM510"/>
      <c r="RN510"/>
      <c r="RO510"/>
      <c r="RP510"/>
      <c r="RQ510"/>
      <c r="RR510"/>
      <c r="RS510"/>
      <c r="RT510"/>
      <c r="RU510"/>
      <c r="RV510"/>
      <c r="RW510"/>
      <c r="RX510"/>
      <c r="RY510"/>
      <c r="RZ510"/>
      <c r="SA510"/>
      <c r="SB510"/>
      <c r="SC510"/>
      <c r="SD510"/>
      <c r="SE510"/>
      <c r="SF510"/>
      <c r="SG510"/>
      <c r="SH510"/>
      <c r="SI510"/>
      <c r="SJ510"/>
      <c r="SK510"/>
      <c r="SL510"/>
      <c r="SM510"/>
      <c r="SN510"/>
      <c r="SO510"/>
      <c r="SP510"/>
      <c r="SQ510"/>
      <c r="SR510"/>
      <c r="SS510"/>
      <c r="ST510"/>
      <c r="SU510"/>
      <c r="SV510"/>
      <c r="SW510"/>
      <c r="SX510"/>
      <c r="SY510"/>
      <c r="SZ510"/>
      <c r="TA510"/>
      <c r="TB510"/>
      <c r="TC510"/>
      <c r="TD510"/>
      <c r="TE510"/>
      <c r="TF510"/>
      <c r="TG510"/>
      <c r="TH510"/>
      <c r="TI510"/>
      <c r="TJ510"/>
      <c r="TK510"/>
      <c r="TL510"/>
      <c r="TM510"/>
      <c r="TN510"/>
      <c r="TO510"/>
      <c r="TP510"/>
      <c r="TQ510"/>
      <c r="TR510"/>
      <c r="TS510"/>
      <c r="TT510"/>
      <c r="TU510"/>
      <c r="TV510"/>
      <c r="TW510"/>
      <c r="TX510"/>
      <c r="TY510"/>
      <c r="TZ510"/>
      <c r="UA510"/>
      <c r="UB510"/>
      <c r="UC510"/>
      <c r="UD510"/>
      <c r="UE510"/>
      <c r="UF510"/>
      <c r="UG510"/>
      <c r="UH510"/>
      <c r="UI510"/>
      <c r="UJ510"/>
      <c r="UK510"/>
      <c r="UL510"/>
      <c r="UM510"/>
      <c r="UN510"/>
      <c r="UO510"/>
      <c r="UP510"/>
      <c r="UQ510"/>
    </row>
    <row r="511" spans="1:563" s="9" customFormat="1" x14ac:dyDescent="0.25">
      <c r="A511" s="38">
        <v>505</v>
      </c>
      <c r="B511" s="19" t="s">
        <v>721</v>
      </c>
      <c r="C511" s="19" t="s">
        <v>860</v>
      </c>
      <c r="D511" s="19" t="s">
        <v>709</v>
      </c>
      <c r="E511" s="19" t="s">
        <v>110</v>
      </c>
      <c r="F511" s="20" t="s">
        <v>867</v>
      </c>
      <c r="G511" s="29">
        <v>42000</v>
      </c>
      <c r="H511" s="29">
        <v>467.6</v>
      </c>
      <c r="I511" s="22">
        <v>25</v>
      </c>
      <c r="J511" s="50">
        <v>1205.4000000000001</v>
      </c>
      <c r="K511" s="46">
        <f t="shared" si="89"/>
        <v>2981.9999999999995</v>
      </c>
      <c r="L511" s="32">
        <f t="shared" si="90"/>
        <v>462.00000000000006</v>
      </c>
      <c r="M511" s="58">
        <v>1276.8</v>
      </c>
      <c r="N511" s="31">
        <f t="shared" si="91"/>
        <v>2977.8</v>
      </c>
      <c r="O511" s="31"/>
      <c r="P511" s="31">
        <f t="shared" si="92"/>
        <v>2482.1999999999998</v>
      </c>
      <c r="Q511" s="22">
        <f t="shared" si="86"/>
        <v>2974.8</v>
      </c>
      <c r="R511" s="22">
        <f t="shared" si="87"/>
        <v>6421.7999999999993</v>
      </c>
      <c r="S511" s="31">
        <f t="shared" si="88"/>
        <v>39025.199999999997</v>
      </c>
      <c r="T511" s="33" t="s">
        <v>41</v>
      </c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  <c r="JD511"/>
      <c r="JE511"/>
      <c r="JF511"/>
      <c r="JG511"/>
      <c r="JH511"/>
      <c r="JI511"/>
      <c r="JJ511"/>
      <c r="JK511"/>
      <c r="JL511"/>
      <c r="JM511"/>
      <c r="JN511"/>
      <c r="JO511"/>
      <c r="JP511"/>
      <c r="JQ511"/>
      <c r="JR511"/>
      <c r="JS511"/>
      <c r="JT511"/>
      <c r="JU511"/>
      <c r="JV511"/>
      <c r="JW511"/>
      <c r="JX511"/>
      <c r="JY511"/>
      <c r="JZ511"/>
      <c r="KA511"/>
      <c r="KB511"/>
      <c r="KC511"/>
      <c r="KD511"/>
      <c r="KE511"/>
      <c r="KF511"/>
      <c r="KG511"/>
      <c r="KH511"/>
      <c r="KI511"/>
      <c r="KJ511"/>
      <c r="KK511"/>
      <c r="KL511"/>
      <c r="KM511"/>
      <c r="KN511"/>
      <c r="KO511"/>
      <c r="KP511"/>
      <c r="KQ511"/>
      <c r="KR511"/>
      <c r="KS511"/>
      <c r="KT511"/>
      <c r="KU511"/>
      <c r="KV511"/>
      <c r="KW511"/>
      <c r="KX511"/>
      <c r="KY511"/>
      <c r="KZ511"/>
      <c r="LA511"/>
      <c r="LB511"/>
      <c r="LC511"/>
      <c r="LD511"/>
      <c r="LE511"/>
      <c r="LF511"/>
      <c r="LG511"/>
      <c r="LH511"/>
      <c r="LI511"/>
      <c r="LJ511"/>
      <c r="LK511"/>
      <c r="LL511"/>
      <c r="LM511"/>
      <c r="LN511"/>
      <c r="LO511"/>
      <c r="LP511"/>
      <c r="LQ511"/>
      <c r="LR511"/>
      <c r="LS511"/>
      <c r="LT511"/>
      <c r="LU511"/>
      <c r="LV511"/>
      <c r="LW511"/>
      <c r="LX511"/>
      <c r="LY511"/>
      <c r="LZ511"/>
      <c r="MA511"/>
      <c r="MB511"/>
      <c r="MC511"/>
      <c r="MD511"/>
      <c r="ME511"/>
      <c r="MF511"/>
      <c r="MG511"/>
      <c r="MH511"/>
      <c r="MI511"/>
      <c r="MJ511"/>
      <c r="MK511"/>
      <c r="ML511"/>
      <c r="MM511"/>
      <c r="MN511"/>
      <c r="MO511"/>
      <c r="MP511"/>
      <c r="MQ511"/>
      <c r="MR511"/>
      <c r="MS511"/>
      <c r="MT511"/>
      <c r="MU511"/>
      <c r="MV511"/>
      <c r="MW511"/>
      <c r="MX511"/>
      <c r="MY511"/>
      <c r="MZ511"/>
      <c r="NA511"/>
      <c r="NB511"/>
      <c r="NC511"/>
      <c r="ND511"/>
      <c r="NE511"/>
      <c r="NF511"/>
      <c r="NG511"/>
      <c r="NH511"/>
      <c r="NI511"/>
      <c r="NJ511"/>
      <c r="NK511"/>
      <c r="NL511"/>
      <c r="NM511"/>
      <c r="NN511"/>
      <c r="NO511"/>
      <c r="NP511"/>
      <c r="NQ511"/>
      <c r="NR511"/>
      <c r="NS511"/>
      <c r="NT511"/>
      <c r="NU511"/>
      <c r="NV511"/>
      <c r="NW511"/>
      <c r="NX511"/>
      <c r="NY511"/>
      <c r="NZ511"/>
      <c r="OA511"/>
      <c r="OB511"/>
      <c r="OC511"/>
      <c r="OD511"/>
      <c r="OE511"/>
      <c r="OF511"/>
      <c r="OG511"/>
      <c r="OH511"/>
      <c r="OI511"/>
      <c r="OJ511"/>
      <c r="OK511"/>
      <c r="OL511"/>
      <c r="OM511"/>
      <c r="ON511"/>
      <c r="OO511"/>
      <c r="OP511"/>
      <c r="OQ511"/>
      <c r="OR511"/>
      <c r="OS511"/>
      <c r="OT511"/>
      <c r="OU511"/>
      <c r="OV511"/>
      <c r="OW511"/>
      <c r="OX511"/>
      <c r="OY511"/>
      <c r="OZ511"/>
      <c r="PA511"/>
      <c r="PB511"/>
      <c r="PC511"/>
      <c r="PD511"/>
      <c r="PE511"/>
      <c r="PF511"/>
      <c r="PG511"/>
      <c r="PH511"/>
      <c r="PI511"/>
      <c r="PJ511"/>
      <c r="PK511"/>
      <c r="PL511"/>
      <c r="PM511"/>
      <c r="PN511"/>
      <c r="PO511"/>
      <c r="PP511"/>
      <c r="PQ511"/>
      <c r="PR511"/>
      <c r="PS511"/>
      <c r="PT511"/>
      <c r="PU511"/>
      <c r="PV511"/>
      <c r="PW511"/>
      <c r="PX511"/>
      <c r="PY511"/>
      <c r="PZ511"/>
      <c r="QA511"/>
      <c r="QB511"/>
      <c r="QC511"/>
      <c r="QD511"/>
      <c r="QE511"/>
      <c r="QF511"/>
      <c r="QG511"/>
      <c r="QH511"/>
      <c r="QI511"/>
      <c r="QJ511"/>
      <c r="QK511"/>
      <c r="QL511"/>
      <c r="QM511"/>
      <c r="QN511"/>
      <c r="QO511"/>
      <c r="QP511"/>
      <c r="QQ511"/>
      <c r="QR511"/>
      <c r="QS511"/>
      <c r="QT511"/>
      <c r="QU511"/>
      <c r="QV511"/>
      <c r="QW511"/>
      <c r="QX511"/>
      <c r="QY511"/>
      <c r="QZ511"/>
      <c r="RA511"/>
      <c r="RB511"/>
      <c r="RC511"/>
      <c r="RD511"/>
      <c r="RE511"/>
      <c r="RF511"/>
      <c r="RG511"/>
      <c r="RH511"/>
      <c r="RI511"/>
      <c r="RJ511"/>
      <c r="RK511"/>
      <c r="RL511"/>
      <c r="RM511"/>
      <c r="RN511"/>
      <c r="RO511"/>
      <c r="RP511"/>
      <c r="RQ511"/>
      <c r="RR511"/>
      <c r="RS511"/>
      <c r="RT511"/>
      <c r="RU511"/>
      <c r="RV511"/>
      <c r="RW511"/>
      <c r="RX511"/>
      <c r="RY511"/>
      <c r="RZ511"/>
      <c r="SA511"/>
      <c r="SB511"/>
      <c r="SC511"/>
      <c r="SD511"/>
      <c r="SE511"/>
      <c r="SF511"/>
      <c r="SG511"/>
      <c r="SH511"/>
      <c r="SI511"/>
      <c r="SJ511"/>
      <c r="SK511"/>
      <c r="SL511"/>
      <c r="SM511"/>
      <c r="SN511"/>
      <c r="SO511"/>
      <c r="SP511"/>
      <c r="SQ511"/>
      <c r="SR511"/>
      <c r="SS511"/>
      <c r="ST511"/>
      <c r="SU511"/>
      <c r="SV511"/>
      <c r="SW511"/>
      <c r="SX511"/>
      <c r="SY511"/>
      <c r="SZ511"/>
      <c r="TA511"/>
      <c r="TB511"/>
      <c r="TC511"/>
      <c r="TD511"/>
      <c r="TE511"/>
      <c r="TF511"/>
      <c r="TG511"/>
      <c r="TH511"/>
      <c r="TI511"/>
      <c r="TJ511"/>
      <c r="TK511"/>
      <c r="TL511"/>
      <c r="TM511"/>
      <c r="TN511"/>
      <c r="TO511"/>
      <c r="TP511"/>
      <c r="TQ511"/>
      <c r="TR511"/>
      <c r="TS511"/>
      <c r="TT511"/>
      <c r="TU511"/>
      <c r="TV511"/>
      <c r="TW511"/>
      <c r="TX511"/>
      <c r="TY511"/>
      <c r="TZ511"/>
      <c r="UA511"/>
      <c r="UB511"/>
      <c r="UC511"/>
      <c r="UD511"/>
      <c r="UE511"/>
      <c r="UF511"/>
      <c r="UG511"/>
      <c r="UH511"/>
      <c r="UI511"/>
      <c r="UJ511"/>
      <c r="UK511"/>
      <c r="UL511"/>
      <c r="UM511"/>
      <c r="UN511"/>
      <c r="UO511"/>
      <c r="UP511"/>
      <c r="UQ511"/>
    </row>
    <row r="512" spans="1:563" s="9" customFormat="1" x14ac:dyDescent="0.25">
      <c r="A512" s="38">
        <v>506</v>
      </c>
      <c r="B512" s="19" t="s">
        <v>710</v>
      </c>
      <c r="C512" s="19" t="s">
        <v>859</v>
      </c>
      <c r="D512" s="19" t="s">
        <v>709</v>
      </c>
      <c r="E512" s="19" t="s">
        <v>99</v>
      </c>
      <c r="F512" s="20" t="s">
        <v>868</v>
      </c>
      <c r="G512" s="29">
        <v>25000</v>
      </c>
      <c r="H512" s="30">
        <v>0</v>
      </c>
      <c r="I512" s="22">
        <v>25</v>
      </c>
      <c r="J512" s="50">
        <v>717.5</v>
      </c>
      <c r="K512" s="46">
        <f t="shared" si="89"/>
        <v>1774.9999999999998</v>
      </c>
      <c r="L512" s="32">
        <f t="shared" si="90"/>
        <v>275</v>
      </c>
      <c r="M512" s="58">
        <v>760</v>
      </c>
      <c r="N512" s="31">
        <f t="shared" si="91"/>
        <v>1772.5000000000002</v>
      </c>
      <c r="O512" s="31"/>
      <c r="P512" s="31">
        <f t="shared" si="92"/>
        <v>1477.5</v>
      </c>
      <c r="Q512" s="22">
        <f t="shared" si="86"/>
        <v>1502.5</v>
      </c>
      <c r="R512" s="22">
        <f t="shared" si="87"/>
        <v>3822.5</v>
      </c>
      <c r="S512" s="31">
        <f t="shared" si="88"/>
        <v>23497.5</v>
      </c>
      <c r="T512" s="33" t="s">
        <v>41</v>
      </c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  <c r="LZ512"/>
      <c r="MA512"/>
      <c r="MB512"/>
      <c r="MC512"/>
      <c r="MD512"/>
      <c r="ME512"/>
      <c r="MF512"/>
      <c r="MG512"/>
      <c r="MH512"/>
      <c r="MI512"/>
      <c r="MJ512"/>
      <c r="MK512"/>
      <c r="ML512"/>
      <c r="MM512"/>
      <c r="MN512"/>
      <c r="MO512"/>
      <c r="MP512"/>
      <c r="MQ512"/>
      <c r="MR512"/>
      <c r="MS512"/>
      <c r="MT512"/>
      <c r="MU512"/>
      <c r="MV512"/>
      <c r="MW512"/>
      <c r="MX512"/>
      <c r="MY512"/>
      <c r="MZ512"/>
      <c r="NA512"/>
      <c r="NB512"/>
      <c r="NC512"/>
      <c r="ND512"/>
      <c r="NE512"/>
      <c r="NF512"/>
      <c r="NG512"/>
      <c r="NH512"/>
      <c r="NI512"/>
      <c r="NJ512"/>
      <c r="NK512"/>
      <c r="NL512"/>
      <c r="NM512"/>
      <c r="NN512"/>
      <c r="NO512"/>
      <c r="NP512"/>
      <c r="NQ512"/>
      <c r="NR512"/>
      <c r="NS512"/>
      <c r="NT512"/>
      <c r="NU512"/>
      <c r="NV512"/>
      <c r="NW512"/>
      <c r="NX512"/>
      <c r="NY512"/>
      <c r="NZ512"/>
      <c r="OA512"/>
      <c r="OB512"/>
      <c r="OC512"/>
      <c r="OD512"/>
      <c r="OE512"/>
      <c r="OF512"/>
      <c r="OG512"/>
      <c r="OH512"/>
      <c r="OI512"/>
      <c r="OJ512"/>
      <c r="OK512"/>
      <c r="OL512"/>
      <c r="OM512"/>
      <c r="ON512"/>
      <c r="OO512"/>
      <c r="OP512"/>
      <c r="OQ512"/>
      <c r="OR512"/>
      <c r="OS512"/>
      <c r="OT512"/>
      <c r="OU512"/>
      <c r="OV512"/>
      <c r="OW512"/>
      <c r="OX512"/>
      <c r="OY512"/>
      <c r="OZ512"/>
      <c r="PA512"/>
      <c r="PB512"/>
      <c r="PC512"/>
      <c r="PD512"/>
      <c r="PE512"/>
      <c r="PF512"/>
      <c r="PG512"/>
      <c r="PH512"/>
      <c r="PI512"/>
      <c r="PJ512"/>
      <c r="PK512"/>
      <c r="PL512"/>
      <c r="PM512"/>
      <c r="PN512"/>
      <c r="PO512"/>
      <c r="PP512"/>
      <c r="PQ512"/>
      <c r="PR512"/>
      <c r="PS512"/>
      <c r="PT512"/>
      <c r="PU512"/>
      <c r="PV512"/>
      <c r="PW512"/>
      <c r="PX512"/>
      <c r="PY512"/>
      <c r="PZ512"/>
      <c r="QA512"/>
      <c r="QB512"/>
      <c r="QC512"/>
      <c r="QD512"/>
      <c r="QE512"/>
      <c r="QF512"/>
      <c r="QG512"/>
      <c r="QH512"/>
      <c r="QI512"/>
      <c r="QJ512"/>
      <c r="QK512"/>
      <c r="QL512"/>
      <c r="QM512"/>
      <c r="QN512"/>
      <c r="QO512"/>
      <c r="QP512"/>
      <c r="QQ512"/>
      <c r="QR512"/>
      <c r="QS512"/>
      <c r="QT512"/>
      <c r="QU512"/>
      <c r="QV512"/>
      <c r="QW512"/>
      <c r="QX512"/>
      <c r="QY512"/>
      <c r="QZ512"/>
      <c r="RA512"/>
      <c r="RB512"/>
      <c r="RC512"/>
      <c r="RD512"/>
      <c r="RE512"/>
      <c r="RF512"/>
      <c r="RG512"/>
      <c r="RH512"/>
      <c r="RI512"/>
      <c r="RJ512"/>
      <c r="RK512"/>
      <c r="RL512"/>
      <c r="RM512"/>
      <c r="RN512"/>
      <c r="RO512"/>
      <c r="RP512"/>
      <c r="RQ512"/>
      <c r="RR512"/>
      <c r="RS512"/>
      <c r="RT512"/>
      <c r="RU512"/>
      <c r="RV512"/>
      <c r="RW512"/>
      <c r="RX512"/>
      <c r="RY512"/>
      <c r="RZ512"/>
      <c r="SA512"/>
      <c r="SB512"/>
      <c r="SC512"/>
      <c r="SD512"/>
      <c r="SE512"/>
      <c r="SF512"/>
      <c r="SG512"/>
      <c r="SH512"/>
      <c r="SI512"/>
      <c r="SJ512"/>
      <c r="SK512"/>
      <c r="SL512"/>
      <c r="SM512"/>
      <c r="SN512"/>
      <c r="SO512"/>
      <c r="SP512"/>
      <c r="SQ512"/>
      <c r="SR512"/>
      <c r="SS512"/>
      <c r="ST512"/>
      <c r="SU512"/>
      <c r="SV512"/>
      <c r="SW512"/>
      <c r="SX512"/>
      <c r="SY512"/>
      <c r="SZ512"/>
      <c r="TA512"/>
      <c r="TB512"/>
      <c r="TC512"/>
      <c r="TD512"/>
      <c r="TE512"/>
      <c r="TF512"/>
      <c r="TG512"/>
      <c r="TH512"/>
      <c r="TI512"/>
      <c r="TJ512"/>
      <c r="TK512"/>
      <c r="TL512"/>
      <c r="TM512"/>
      <c r="TN512"/>
      <c r="TO512"/>
      <c r="TP512"/>
      <c r="TQ512"/>
      <c r="TR512"/>
      <c r="TS512"/>
      <c r="TT512"/>
      <c r="TU512"/>
      <c r="TV512"/>
      <c r="TW512"/>
      <c r="TX512"/>
      <c r="TY512"/>
      <c r="TZ512"/>
      <c r="UA512"/>
      <c r="UB512"/>
      <c r="UC512"/>
      <c r="UD512"/>
      <c r="UE512"/>
      <c r="UF512"/>
      <c r="UG512"/>
      <c r="UH512"/>
      <c r="UI512"/>
      <c r="UJ512"/>
      <c r="UK512"/>
      <c r="UL512"/>
      <c r="UM512"/>
      <c r="UN512"/>
      <c r="UO512"/>
      <c r="UP512"/>
      <c r="UQ512"/>
    </row>
    <row r="513" spans="1:563" s="9" customFormat="1" x14ac:dyDescent="0.25">
      <c r="A513" s="38">
        <v>507</v>
      </c>
      <c r="B513" s="19" t="s">
        <v>715</v>
      </c>
      <c r="C513" s="19" t="s">
        <v>859</v>
      </c>
      <c r="D513" s="19" t="s">
        <v>709</v>
      </c>
      <c r="E513" s="19" t="s">
        <v>111</v>
      </c>
      <c r="F513" s="20" t="s">
        <v>868</v>
      </c>
      <c r="G513" s="29">
        <v>25000</v>
      </c>
      <c r="H513" s="30">
        <v>0</v>
      </c>
      <c r="I513" s="22">
        <v>25</v>
      </c>
      <c r="J513" s="50">
        <v>717.5</v>
      </c>
      <c r="K513" s="46">
        <f t="shared" si="89"/>
        <v>1774.9999999999998</v>
      </c>
      <c r="L513" s="32">
        <f t="shared" si="90"/>
        <v>275</v>
      </c>
      <c r="M513" s="58">
        <v>760</v>
      </c>
      <c r="N513" s="31">
        <f t="shared" si="91"/>
        <v>1772.5000000000002</v>
      </c>
      <c r="O513" s="31"/>
      <c r="P513" s="31">
        <f t="shared" si="92"/>
        <v>1477.5</v>
      </c>
      <c r="Q513" s="22">
        <f t="shared" si="86"/>
        <v>1502.5</v>
      </c>
      <c r="R513" s="22">
        <f t="shared" si="87"/>
        <v>3822.5</v>
      </c>
      <c r="S513" s="31">
        <f t="shared" si="88"/>
        <v>23497.5</v>
      </c>
      <c r="T513" s="33" t="s">
        <v>41</v>
      </c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  <c r="MY513"/>
      <c r="MZ513"/>
      <c r="NA513"/>
      <c r="NB513"/>
      <c r="NC513"/>
      <c r="ND513"/>
      <c r="NE513"/>
      <c r="NF513"/>
      <c r="NG513"/>
      <c r="NH513"/>
      <c r="NI513"/>
      <c r="NJ513"/>
      <c r="NK513"/>
      <c r="NL513"/>
      <c r="NM513"/>
      <c r="NN513"/>
      <c r="NO513"/>
      <c r="NP513"/>
      <c r="NQ513"/>
      <c r="NR513"/>
      <c r="NS513"/>
      <c r="NT513"/>
      <c r="NU513"/>
      <c r="NV513"/>
      <c r="NW513"/>
      <c r="NX513"/>
      <c r="NY513"/>
      <c r="NZ513"/>
      <c r="OA513"/>
      <c r="OB513"/>
      <c r="OC513"/>
      <c r="OD513"/>
      <c r="OE513"/>
      <c r="OF513"/>
      <c r="OG513"/>
      <c r="OH513"/>
      <c r="OI513"/>
      <c r="OJ513"/>
      <c r="OK513"/>
      <c r="OL513"/>
      <c r="OM513"/>
      <c r="ON513"/>
      <c r="OO513"/>
      <c r="OP513"/>
      <c r="OQ513"/>
      <c r="OR513"/>
      <c r="OS513"/>
      <c r="OT513"/>
      <c r="OU513"/>
      <c r="OV513"/>
      <c r="OW513"/>
      <c r="OX513"/>
      <c r="OY513"/>
      <c r="OZ513"/>
      <c r="PA513"/>
      <c r="PB513"/>
      <c r="PC513"/>
      <c r="PD513"/>
      <c r="PE513"/>
      <c r="PF513"/>
      <c r="PG513"/>
      <c r="PH513"/>
      <c r="PI513"/>
      <c r="PJ513"/>
      <c r="PK513"/>
      <c r="PL513"/>
      <c r="PM513"/>
      <c r="PN513"/>
      <c r="PO513"/>
      <c r="PP513"/>
      <c r="PQ513"/>
      <c r="PR513"/>
      <c r="PS513"/>
      <c r="PT513"/>
      <c r="PU513"/>
      <c r="PV513"/>
      <c r="PW513"/>
      <c r="PX513"/>
      <c r="PY513"/>
      <c r="PZ513"/>
      <c r="QA513"/>
      <c r="QB513"/>
      <c r="QC513"/>
      <c r="QD513"/>
      <c r="QE513"/>
      <c r="QF513"/>
      <c r="QG513"/>
      <c r="QH513"/>
      <c r="QI513"/>
      <c r="QJ513"/>
      <c r="QK513"/>
      <c r="QL513"/>
      <c r="QM513"/>
      <c r="QN513"/>
      <c r="QO513"/>
      <c r="QP513"/>
      <c r="QQ513"/>
      <c r="QR513"/>
      <c r="QS513"/>
      <c r="QT513"/>
      <c r="QU513"/>
      <c r="QV513"/>
      <c r="QW513"/>
      <c r="QX513"/>
      <c r="QY513"/>
      <c r="QZ513"/>
      <c r="RA513"/>
      <c r="RB513"/>
      <c r="RC513"/>
      <c r="RD513"/>
      <c r="RE513"/>
      <c r="RF513"/>
      <c r="RG513"/>
      <c r="RH513"/>
      <c r="RI513"/>
      <c r="RJ513"/>
      <c r="RK513"/>
      <c r="RL513"/>
      <c r="RM513"/>
      <c r="RN513"/>
      <c r="RO513"/>
      <c r="RP513"/>
      <c r="RQ513"/>
      <c r="RR513"/>
      <c r="RS513"/>
      <c r="RT513"/>
      <c r="RU513"/>
      <c r="RV513"/>
      <c r="RW513"/>
      <c r="RX513"/>
      <c r="RY513"/>
      <c r="RZ513"/>
      <c r="SA513"/>
      <c r="SB513"/>
      <c r="SC513"/>
      <c r="SD513"/>
      <c r="SE513"/>
      <c r="SF513"/>
      <c r="SG513"/>
      <c r="SH513"/>
      <c r="SI513"/>
      <c r="SJ513"/>
      <c r="SK513"/>
      <c r="SL513"/>
      <c r="SM513"/>
      <c r="SN513"/>
      <c r="SO513"/>
      <c r="SP513"/>
      <c r="SQ513"/>
      <c r="SR513"/>
      <c r="SS513"/>
      <c r="ST513"/>
      <c r="SU513"/>
      <c r="SV513"/>
      <c r="SW513"/>
      <c r="SX513"/>
      <c r="SY513"/>
      <c r="SZ513"/>
      <c r="TA513"/>
      <c r="TB513"/>
      <c r="TC513"/>
      <c r="TD513"/>
      <c r="TE513"/>
      <c r="TF513"/>
      <c r="TG513"/>
      <c r="TH513"/>
      <c r="TI513"/>
      <c r="TJ513"/>
      <c r="TK513"/>
      <c r="TL513"/>
      <c r="TM513"/>
      <c r="TN513"/>
      <c r="TO513"/>
      <c r="TP513"/>
      <c r="TQ513"/>
      <c r="TR513"/>
      <c r="TS513"/>
      <c r="TT513"/>
      <c r="TU513"/>
      <c r="TV513"/>
      <c r="TW513"/>
      <c r="TX513"/>
      <c r="TY513"/>
      <c r="TZ513"/>
      <c r="UA513"/>
      <c r="UB513"/>
      <c r="UC513"/>
      <c r="UD513"/>
      <c r="UE513"/>
      <c r="UF513"/>
      <c r="UG513"/>
      <c r="UH513"/>
      <c r="UI513"/>
      <c r="UJ513"/>
      <c r="UK513"/>
      <c r="UL513"/>
      <c r="UM513"/>
      <c r="UN513"/>
      <c r="UO513"/>
      <c r="UP513"/>
      <c r="UQ513"/>
    </row>
    <row r="514" spans="1:563" s="9" customFormat="1" x14ac:dyDescent="0.25">
      <c r="A514" s="38">
        <v>508</v>
      </c>
      <c r="B514" s="19" t="s">
        <v>712</v>
      </c>
      <c r="C514" s="19" t="s">
        <v>859</v>
      </c>
      <c r="D514" s="19" t="s">
        <v>709</v>
      </c>
      <c r="E514" s="19" t="s">
        <v>35</v>
      </c>
      <c r="F514" s="20" t="s">
        <v>868</v>
      </c>
      <c r="G514" s="29">
        <v>25000</v>
      </c>
      <c r="H514" s="30">
        <v>0</v>
      </c>
      <c r="I514" s="22">
        <v>25</v>
      </c>
      <c r="J514" s="50">
        <v>717.5</v>
      </c>
      <c r="K514" s="46">
        <f t="shared" si="89"/>
        <v>1774.9999999999998</v>
      </c>
      <c r="L514" s="32">
        <f t="shared" si="90"/>
        <v>275</v>
      </c>
      <c r="M514" s="58">
        <v>760</v>
      </c>
      <c r="N514" s="31">
        <f t="shared" si="91"/>
        <v>1772.5000000000002</v>
      </c>
      <c r="O514" s="31"/>
      <c r="P514" s="31">
        <f t="shared" si="92"/>
        <v>1477.5</v>
      </c>
      <c r="Q514" s="22">
        <f t="shared" si="86"/>
        <v>1502.5</v>
      </c>
      <c r="R514" s="22">
        <f t="shared" si="87"/>
        <v>3822.5</v>
      </c>
      <c r="S514" s="31">
        <f t="shared" si="88"/>
        <v>23497.5</v>
      </c>
      <c r="T514" s="33" t="s">
        <v>41</v>
      </c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  <c r="MY514"/>
      <c r="MZ514"/>
      <c r="NA514"/>
      <c r="NB514"/>
      <c r="NC514"/>
      <c r="ND514"/>
      <c r="NE514"/>
      <c r="NF514"/>
      <c r="NG514"/>
      <c r="NH514"/>
      <c r="NI514"/>
      <c r="NJ514"/>
      <c r="NK514"/>
      <c r="NL514"/>
      <c r="NM514"/>
      <c r="NN514"/>
      <c r="NO514"/>
      <c r="NP514"/>
      <c r="NQ514"/>
      <c r="NR514"/>
      <c r="NS514"/>
      <c r="NT514"/>
      <c r="NU514"/>
      <c r="NV514"/>
      <c r="NW514"/>
      <c r="NX514"/>
      <c r="NY514"/>
      <c r="NZ514"/>
      <c r="OA514"/>
      <c r="OB514"/>
      <c r="OC514"/>
      <c r="OD514"/>
      <c r="OE514"/>
      <c r="OF514"/>
      <c r="OG514"/>
      <c r="OH514"/>
      <c r="OI514"/>
      <c r="OJ514"/>
      <c r="OK514"/>
      <c r="OL514"/>
      <c r="OM514"/>
      <c r="ON514"/>
      <c r="OO514"/>
      <c r="OP514"/>
      <c r="OQ514"/>
      <c r="OR514"/>
      <c r="OS514"/>
      <c r="OT514"/>
      <c r="OU514"/>
      <c r="OV514"/>
      <c r="OW514"/>
      <c r="OX514"/>
      <c r="OY514"/>
      <c r="OZ514"/>
      <c r="PA514"/>
      <c r="PB514"/>
      <c r="PC514"/>
      <c r="PD514"/>
      <c r="PE514"/>
      <c r="PF514"/>
      <c r="PG514"/>
      <c r="PH514"/>
      <c r="PI514"/>
      <c r="PJ514"/>
      <c r="PK514"/>
      <c r="PL514"/>
      <c r="PM514"/>
      <c r="PN514"/>
      <c r="PO514"/>
      <c r="PP514"/>
      <c r="PQ514"/>
      <c r="PR514"/>
      <c r="PS514"/>
      <c r="PT514"/>
      <c r="PU514"/>
      <c r="PV514"/>
      <c r="PW514"/>
      <c r="PX514"/>
      <c r="PY514"/>
      <c r="PZ514"/>
      <c r="QA514"/>
      <c r="QB514"/>
      <c r="QC514"/>
      <c r="QD514"/>
      <c r="QE514"/>
      <c r="QF514"/>
      <c r="QG514"/>
      <c r="QH514"/>
      <c r="QI514"/>
      <c r="QJ514"/>
      <c r="QK514"/>
      <c r="QL514"/>
      <c r="QM514"/>
      <c r="QN514"/>
      <c r="QO514"/>
      <c r="QP514"/>
      <c r="QQ514"/>
      <c r="QR514"/>
      <c r="QS514"/>
      <c r="QT514"/>
      <c r="QU514"/>
      <c r="QV514"/>
      <c r="QW514"/>
      <c r="QX514"/>
      <c r="QY514"/>
      <c r="QZ514"/>
      <c r="RA514"/>
      <c r="RB514"/>
      <c r="RC514"/>
      <c r="RD514"/>
      <c r="RE514"/>
      <c r="RF514"/>
      <c r="RG514"/>
      <c r="RH514"/>
      <c r="RI514"/>
      <c r="RJ514"/>
      <c r="RK514"/>
      <c r="RL514"/>
      <c r="RM514"/>
      <c r="RN514"/>
      <c r="RO514"/>
      <c r="RP514"/>
      <c r="RQ514"/>
      <c r="RR514"/>
      <c r="RS514"/>
      <c r="RT514"/>
      <c r="RU514"/>
      <c r="RV514"/>
      <c r="RW514"/>
      <c r="RX514"/>
      <c r="RY514"/>
      <c r="RZ514"/>
      <c r="SA514"/>
      <c r="SB514"/>
      <c r="SC514"/>
      <c r="SD514"/>
      <c r="SE514"/>
      <c r="SF514"/>
      <c r="SG514"/>
      <c r="SH514"/>
      <c r="SI514"/>
      <c r="SJ514"/>
      <c r="SK514"/>
      <c r="SL514"/>
      <c r="SM514"/>
      <c r="SN514"/>
      <c r="SO514"/>
      <c r="SP514"/>
      <c r="SQ514"/>
      <c r="SR514"/>
      <c r="SS514"/>
      <c r="ST514"/>
      <c r="SU514"/>
      <c r="SV514"/>
      <c r="SW514"/>
      <c r="SX514"/>
      <c r="SY514"/>
      <c r="SZ514"/>
      <c r="TA514"/>
      <c r="TB514"/>
      <c r="TC514"/>
      <c r="TD514"/>
      <c r="TE514"/>
      <c r="TF514"/>
      <c r="TG514"/>
      <c r="TH514"/>
      <c r="TI514"/>
      <c r="TJ514"/>
      <c r="TK514"/>
      <c r="TL514"/>
      <c r="TM514"/>
      <c r="TN514"/>
      <c r="TO514"/>
      <c r="TP514"/>
      <c r="TQ514"/>
      <c r="TR514"/>
      <c r="TS514"/>
      <c r="TT514"/>
      <c r="TU514"/>
      <c r="TV514"/>
      <c r="TW514"/>
      <c r="TX514"/>
      <c r="TY514"/>
      <c r="TZ514"/>
      <c r="UA514"/>
      <c r="UB514"/>
      <c r="UC514"/>
      <c r="UD514"/>
      <c r="UE514"/>
      <c r="UF514"/>
      <c r="UG514"/>
      <c r="UH514"/>
      <c r="UI514"/>
      <c r="UJ514"/>
      <c r="UK514"/>
      <c r="UL514"/>
      <c r="UM514"/>
      <c r="UN514"/>
      <c r="UO514"/>
      <c r="UP514"/>
      <c r="UQ514"/>
    </row>
    <row r="515" spans="1:563" s="9" customFormat="1" x14ac:dyDescent="0.25">
      <c r="A515" s="38">
        <v>509</v>
      </c>
      <c r="B515" s="19" t="s">
        <v>714</v>
      </c>
      <c r="C515" s="19" t="s">
        <v>859</v>
      </c>
      <c r="D515" s="19" t="s">
        <v>709</v>
      </c>
      <c r="E515" s="19" t="s">
        <v>35</v>
      </c>
      <c r="F515" s="20" t="s">
        <v>868</v>
      </c>
      <c r="G515" s="29">
        <v>25000</v>
      </c>
      <c r="H515" s="30">
        <v>0</v>
      </c>
      <c r="I515" s="22">
        <v>25</v>
      </c>
      <c r="J515" s="50">
        <v>717.5</v>
      </c>
      <c r="K515" s="46">
        <f t="shared" si="89"/>
        <v>1774.9999999999998</v>
      </c>
      <c r="L515" s="32">
        <f t="shared" si="90"/>
        <v>275</v>
      </c>
      <c r="M515" s="58">
        <v>760</v>
      </c>
      <c r="N515" s="31">
        <f t="shared" si="91"/>
        <v>1772.5000000000002</v>
      </c>
      <c r="O515" s="31"/>
      <c r="P515" s="31">
        <f t="shared" si="92"/>
        <v>1477.5</v>
      </c>
      <c r="Q515" s="22">
        <f t="shared" si="86"/>
        <v>1502.5</v>
      </c>
      <c r="R515" s="22">
        <f t="shared" si="87"/>
        <v>3822.5</v>
      </c>
      <c r="S515" s="31">
        <f t="shared" si="88"/>
        <v>23497.5</v>
      </c>
      <c r="T515" s="33" t="s">
        <v>41</v>
      </c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  <c r="MY515"/>
      <c r="MZ515"/>
      <c r="NA515"/>
      <c r="NB515"/>
      <c r="NC515"/>
      <c r="ND515"/>
      <c r="NE515"/>
      <c r="NF515"/>
      <c r="NG515"/>
      <c r="NH515"/>
      <c r="NI515"/>
      <c r="NJ515"/>
      <c r="NK515"/>
      <c r="NL515"/>
      <c r="NM515"/>
      <c r="NN515"/>
      <c r="NO515"/>
      <c r="NP515"/>
      <c r="NQ515"/>
      <c r="NR515"/>
      <c r="NS515"/>
      <c r="NT515"/>
      <c r="NU515"/>
      <c r="NV515"/>
      <c r="NW515"/>
      <c r="NX515"/>
      <c r="NY515"/>
      <c r="NZ515"/>
      <c r="OA515"/>
      <c r="OB515"/>
      <c r="OC515"/>
      <c r="OD515"/>
      <c r="OE515"/>
      <c r="OF515"/>
      <c r="OG515"/>
      <c r="OH515"/>
      <c r="OI515"/>
      <c r="OJ515"/>
      <c r="OK515"/>
      <c r="OL515"/>
      <c r="OM515"/>
      <c r="ON515"/>
      <c r="OO515"/>
      <c r="OP515"/>
      <c r="OQ515"/>
      <c r="OR515"/>
      <c r="OS515"/>
      <c r="OT515"/>
      <c r="OU515"/>
      <c r="OV515"/>
      <c r="OW515"/>
      <c r="OX515"/>
      <c r="OY515"/>
      <c r="OZ515"/>
      <c r="PA515"/>
      <c r="PB515"/>
      <c r="PC515"/>
      <c r="PD515"/>
      <c r="PE515"/>
      <c r="PF515"/>
      <c r="PG515"/>
      <c r="PH515"/>
      <c r="PI515"/>
      <c r="PJ515"/>
      <c r="PK515"/>
      <c r="PL515"/>
      <c r="PM515"/>
      <c r="PN515"/>
      <c r="PO515"/>
      <c r="PP515"/>
      <c r="PQ515"/>
      <c r="PR515"/>
      <c r="PS515"/>
      <c r="PT515"/>
      <c r="PU515"/>
      <c r="PV515"/>
      <c r="PW515"/>
      <c r="PX515"/>
      <c r="PY515"/>
      <c r="PZ515"/>
      <c r="QA515"/>
      <c r="QB515"/>
      <c r="QC515"/>
      <c r="QD515"/>
      <c r="QE515"/>
      <c r="QF515"/>
      <c r="QG515"/>
      <c r="QH515"/>
      <c r="QI515"/>
      <c r="QJ515"/>
      <c r="QK515"/>
      <c r="QL515"/>
      <c r="QM515"/>
      <c r="QN515"/>
      <c r="QO515"/>
      <c r="QP515"/>
      <c r="QQ515"/>
      <c r="QR515"/>
      <c r="QS515"/>
      <c r="QT515"/>
      <c r="QU515"/>
      <c r="QV515"/>
      <c r="QW515"/>
      <c r="QX515"/>
      <c r="QY515"/>
      <c r="QZ515"/>
      <c r="RA515"/>
      <c r="RB515"/>
      <c r="RC515"/>
      <c r="RD515"/>
      <c r="RE515"/>
      <c r="RF515"/>
      <c r="RG515"/>
      <c r="RH515"/>
      <c r="RI515"/>
      <c r="RJ515"/>
      <c r="RK515"/>
      <c r="RL515"/>
      <c r="RM515"/>
      <c r="RN515"/>
      <c r="RO515"/>
      <c r="RP515"/>
      <c r="RQ515"/>
      <c r="RR515"/>
      <c r="RS515"/>
      <c r="RT515"/>
      <c r="RU515"/>
      <c r="RV515"/>
      <c r="RW515"/>
      <c r="RX515"/>
      <c r="RY515"/>
      <c r="RZ515"/>
      <c r="SA515"/>
      <c r="SB515"/>
      <c r="SC515"/>
      <c r="SD515"/>
      <c r="SE515"/>
      <c r="SF515"/>
      <c r="SG515"/>
      <c r="SH515"/>
      <c r="SI515"/>
      <c r="SJ515"/>
      <c r="SK515"/>
      <c r="SL515"/>
      <c r="SM515"/>
      <c r="SN515"/>
      <c r="SO515"/>
      <c r="SP515"/>
      <c r="SQ515"/>
      <c r="SR515"/>
      <c r="SS515"/>
      <c r="ST515"/>
      <c r="SU515"/>
      <c r="SV515"/>
      <c r="SW515"/>
      <c r="SX515"/>
      <c r="SY515"/>
      <c r="SZ515"/>
      <c r="TA515"/>
      <c r="TB515"/>
      <c r="TC515"/>
      <c r="TD515"/>
      <c r="TE515"/>
      <c r="TF515"/>
      <c r="TG515"/>
      <c r="TH515"/>
      <c r="TI515"/>
      <c r="TJ515"/>
      <c r="TK515"/>
      <c r="TL515"/>
      <c r="TM515"/>
      <c r="TN515"/>
      <c r="TO515"/>
      <c r="TP515"/>
      <c r="TQ515"/>
      <c r="TR515"/>
      <c r="TS515"/>
      <c r="TT515"/>
      <c r="TU515"/>
      <c r="TV515"/>
      <c r="TW515"/>
      <c r="TX515"/>
      <c r="TY515"/>
      <c r="TZ515"/>
      <c r="UA515"/>
      <c r="UB515"/>
      <c r="UC515"/>
      <c r="UD515"/>
      <c r="UE515"/>
      <c r="UF515"/>
      <c r="UG515"/>
      <c r="UH515"/>
      <c r="UI515"/>
      <c r="UJ515"/>
      <c r="UK515"/>
      <c r="UL515"/>
      <c r="UM515"/>
      <c r="UN515"/>
      <c r="UO515"/>
      <c r="UP515"/>
      <c r="UQ515"/>
    </row>
    <row r="516" spans="1:563" s="9" customFormat="1" x14ac:dyDescent="0.25">
      <c r="A516" s="38">
        <v>510</v>
      </c>
      <c r="B516" s="19" t="s">
        <v>720</v>
      </c>
      <c r="C516" s="19" t="s">
        <v>860</v>
      </c>
      <c r="D516" s="19" t="s">
        <v>709</v>
      </c>
      <c r="E516" s="19" t="s">
        <v>35</v>
      </c>
      <c r="F516" s="20" t="s">
        <v>868</v>
      </c>
      <c r="G516" s="29">
        <v>25000</v>
      </c>
      <c r="H516" s="30">
        <v>0</v>
      </c>
      <c r="I516" s="22">
        <v>25</v>
      </c>
      <c r="J516" s="50">
        <v>717.5</v>
      </c>
      <c r="K516" s="46">
        <f t="shared" si="89"/>
        <v>1774.9999999999998</v>
      </c>
      <c r="L516" s="32">
        <f t="shared" si="90"/>
        <v>275</v>
      </c>
      <c r="M516" s="58">
        <v>760</v>
      </c>
      <c r="N516" s="31">
        <f t="shared" si="91"/>
        <v>1772.5000000000002</v>
      </c>
      <c r="O516" s="31"/>
      <c r="P516" s="31">
        <f t="shared" si="92"/>
        <v>1477.5</v>
      </c>
      <c r="Q516" s="22">
        <f t="shared" si="86"/>
        <v>1502.5</v>
      </c>
      <c r="R516" s="22">
        <f t="shared" si="87"/>
        <v>3822.5</v>
      </c>
      <c r="S516" s="31">
        <f t="shared" si="88"/>
        <v>23497.5</v>
      </c>
      <c r="T516" s="33" t="s">
        <v>41</v>
      </c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  <c r="MY516"/>
      <c r="MZ516"/>
      <c r="NA516"/>
      <c r="NB516"/>
      <c r="NC516"/>
      <c r="ND516"/>
      <c r="NE516"/>
      <c r="NF516"/>
      <c r="NG516"/>
      <c r="NH516"/>
      <c r="NI516"/>
      <c r="NJ516"/>
      <c r="NK516"/>
      <c r="NL516"/>
      <c r="NM516"/>
      <c r="NN516"/>
      <c r="NO516"/>
      <c r="NP516"/>
      <c r="NQ516"/>
      <c r="NR516"/>
      <c r="NS516"/>
      <c r="NT516"/>
      <c r="NU516"/>
      <c r="NV516"/>
      <c r="NW516"/>
      <c r="NX516"/>
      <c r="NY516"/>
      <c r="NZ516"/>
      <c r="OA516"/>
      <c r="OB516"/>
      <c r="OC516"/>
      <c r="OD516"/>
      <c r="OE516"/>
      <c r="OF516"/>
      <c r="OG516"/>
      <c r="OH516"/>
      <c r="OI516"/>
      <c r="OJ516"/>
      <c r="OK516"/>
      <c r="OL516"/>
      <c r="OM516"/>
      <c r="ON516"/>
      <c r="OO516"/>
      <c r="OP516"/>
      <c r="OQ516"/>
      <c r="OR516"/>
      <c r="OS516"/>
      <c r="OT516"/>
      <c r="OU516"/>
      <c r="OV516"/>
      <c r="OW516"/>
      <c r="OX516"/>
      <c r="OY516"/>
      <c r="OZ516"/>
      <c r="PA516"/>
      <c r="PB516"/>
      <c r="PC516"/>
      <c r="PD516"/>
      <c r="PE516"/>
      <c r="PF516"/>
      <c r="PG516"/>
      <c r="PH516"/>
      <c r="PI516"/>
      <c r="PJ516"/>
      <c r="PK516"/>
      <c r="PL516"/>
      <c r="PM516"/>
      <c r="PN516"/>
      <c r="PO516"/>
      <c r="PP516"/>
      <c r="PQ516"/>
      <c r="PR516"/>
      <c r="PS516"/>
      <c r="PT516"/>
      <c r="PU516"/>
      <c r="PV516"/>
      <c r="PW516"/>
      <c r="PX516"/>
      <c r="PY516"/>
      <c r="PZ516"/>
      <c r="QA516"/>
      <c r="QB516"/>
      <c r="QC516"/>
      <c r="QD516"/>
      <c r="QE516"/>
      <c r="QF516"/>
      <c r="QG516"/>
      <c r="QH516"/>
      <c r="QI516"/>
      <c r="QJ516"/>
      <c r="QK516"/>
      <c r="QL516"/>
      <c r="QM516"/>
      <c r="QN516"/>
      <c r="QO516"/>
      <c r="QP516"/>
      <c r="QQ516"/>
      <c r="QR516"/>
      <c r="QS516"/>
      <c r="QT516"/>
      <c r="QU516"/>
      <c r="QV516"/>
      <c r="QW516"/>
      <c r="QX516"/>
      <c r="QY516"/>
      <c r="QZ516"/>
      <c r="RA516"/>
      <c r="RB516"/>
      <c r="RC516"/>
      <c r="RD516"/>
      <c r="RE516"/>
      <c r="RF516"/>
      <c r="RG516"/>
      <c r="RH516"/>
      <c r="RI516"/>
      <c r="RJ516"/>
      <c r="RK516"/>
      <c r="RL516"/>
      <c r="RM516"/>
      <c r="RN516"/>
      <c r="RO516"/>
      <c r="RP516"/>
      <c r="RQ516"/>
      <c r="RR516"/>
      <c r="RS516"/>
      <c r="RT516"/>
      <c r="RU516"/>
      <c r="RV516"/>
      <c r="RW516"/>
      <c r="RX516"/>
      <c r="RY516"/>
      <c r="RZ516"/>
      <c r="SA516"/>
      <c r="SB516"/>
      <c r="SC516"/>
      <c r="SD516"/>
      <c r="SE516"/>
      <c r="SF516"/>
      <c r="SG516"/>
      <c r="SH516"/>
      <c r="SI516"/>
      <c r="SJ516"/>
      <c r="SK516"/>
      <c r="SL516"/>
      <c r="SM516"/>
      <c r="SN516"/>
      <c r="SO516"/>
      <c r="SP516"/>
      <c r="SQ516"/>
      <c r="SR516"/>
      <c r="SS516"/>
      <c r="ST516"/>
      <c r="SU516"/>
      <c r="SV516"/>
      <c r="SW516"/>
      <c r="SX516"/>
      <c r="SY516"/>
      <c r="SZ516"/>
      <c r="TA516"/>
      <c r="TB516"/>
      <c r="TC516"/>
      <c r="TD516"/>
      <c r="TE516"/>
      <c r="TF516"/>
      <c r="TG516"/>
      <c r="TH516"/>
      <c r="TI516"/>
      <c r="TJ516"/>
      <c r="TK516"/>
      <c r="TL516"/>
      <c r="TM516"/>
      <c r="TN516"/>
      <c r="TO516"/>
      <c r="TP516"/>
      <c r="TQ516"/>
      <c r="TR516"/>
      <c r="TS516"/>
      <c r="TT516"/>
      <c r="TU516"/>
      <c r="TV516"/>
      <c r="TW516"/>
      <c r="TX516"/>
      <c r="TY516"/>
      <c r="TZ516"/>
      <c r="UA516"/>
      <c r="UB516"/>
      <c r="UC516"/>
      <c r="UD516"/>
      <c r="UE516"/>
      <c r="UF516"/>
      <c r="UG516"/>
      <c r="UH516"/>
      <c r="UI516"/>
      <c r="UJ516"/>
      <c r="UK516"/>
      <c r="UL516"/>
      <c r="UM516"/>
      <c r="UN516"/>
      <c r="UO516"/>
      <c r="UP516"/>
      <c r="UQ516"/>
    </row>
    <row r="517" spans="1:563" s="9" customFormat="1" x14ac:dyDescent="0.25">
      <c r="A517" s="38">
        <v>511</v>
      </c>
      <c r="B517" s="19" t="s">
        <v>726</v>
      </c>
      <c r="C517" s="19" t="s">
        <v>859</v>
      </c>
      <c r="D517" s="19" t="s">
        <v>709</v>
      </c>
      <c r="E517" s="19" t="s">
        <v>64</v>
      </c>
      <c r="F517" s="20" t="s">
        <v>867</v>
      </c>
      <c r="G517" s="29">
        <v>25000</v>
      </c>
      <c r="H517" s="30">
        <v>0</v>
      </c>
      <c r="I517" s="22">
        <v>25</v>
      </c>
      <c r="J517" s="50">
        <v>717.5</v>
      </c>
      <c r="K517" s="46">
        <f t="shared" si="89"/>
        <v>1774.9999999999998</v>
      </c>
      <c r="L517" s="32">
        <f t="shared" si="90"/>
        <v>275</v>
      </c>
      <c r="M517" s="58">
        <v>760</v>
      </c>
      <c r="N517" s="31">
        <f t="shared" si="91"/>
        <v>1772.5000000000002</v>
      </c>
      <c r="O517" s="31"/>
      <c r="P517" s="31">
        <f t="shared" si="92"/>
        <v>1477.5</v>
      </c>
      <c r="Q517" s="22">
        <f t="shared" si="86"/>
        <v>1502.5</v>
      </c>
      <c r="R517" s="22">
        <f t="shared" si="87"/>
        <v>3822.5</v>
      </c>
      <c r="S517" s="31">
        <f t="shared" si="88"/>
        <v>23497.5</v>
      </c>
      <c r="T517" s="33" t="s">
        <v>41</v>
      </c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  <c r="JD517"/>
      <c r="JE517"/>
      <c r="JF517"/>
      <c r="JG517"/>
      <c r="JH517"/>
      <c r="JI517"/>
      <c r="JJ517"/>
      <c r="JK517"/>
      <c r="JL517"/>
      <c r="JM517"/>
      <c r="JN517"/>
      <c r="JO517"/>
      <c r="JP517"/>
      <c r="JQ517"/>
      <c r="JR517"/>
      <c r="JS517"/>
      <c r="JT517"/>
      <c r="JU517"/>
      <c r="JV517"/>
      <c r="JW517"/>
      <c r="JX517"/>
      <c r="JY517"/>
      <c r="JZ517"/>
      <c r="KA517"/>
      <c r="KB517"/>
      <c r="KC517"/>
      <c r="KD517"/>
      <c r="KE517"/>
      <c r="KF517"/>
      <c r="KG517"/>
      <c r="KH517"/>
      <c r="KI517"/>
      <c r="KJ517"/>
      <c r="KK517"/>
      <c r="KL517"/>
      <c r="KM517"/>
      <c r="KN517"/>
      <c r="KO517"/>
      <c r="KP517"/>
      <c r="KQ517"/>
      <c r="KR517"/>
      <c r="KS517"/>
      <c r="KT517"/>
      <c r="KU517"/>
      <c r="KV517"/>
      <c r="KW517"/>
      <c r="KX517"/>
      <c r="KY517"/>
      <c r="KZ517"/>
      <c r="LA517"/>
      <c r="LB517"/>
      <c r="LC517"/>
      <c r="LD517"/>
      <c r="LE517"/>
      <c r="LF517"/>
      <c r="LG517"/>
      <c r="LH517"/>
      <c r="LI517"/>
      <c r="LJ517"/>
      <c r="LK517"/>
      <c r="LL517"/>
      <c r="LM517"/>
      <c r="LN517"/>
      <c r="LO517"/>
      <c r="LP517"/>
      <c r="LQ517"/>
      <c r="LR517"/>
      <c r="LS517"/>
      <c r="LT517"/>
      <c r="LU517"/>
      <c r="LV517"/>
      <c r="LW517"/>
      <c r="LX517"/>
      <c r="LY517"/>
      <c r="LZ517"/>
      <c r="MA517"/>
      <c r="MB517"/>
      <c r="MC517"/>
      <c r="MD517"/>
      <c r="ME517"/>
      <c r="MF517"/>
      <c r="MG517"/>
      <c r="MH517"/>
      <c r="MI517"/>
      <c r="MJ517"/>
      <c r="MK517"/>
      <c r="ML517"/>
      <c r="MM517"/>
      <c r="MN517"/>
      <c r="MO517"/>
      <c r="MP517"/>
      <c r="MQ517"/>
      <c r="MR517"/>
      <c r="MS517"/>
      <c r="MT517"/>
      <c r="MU517"/>
      <c r="MV517"/>
      <c r="MW517"/>
      <c r="MX517"/>
      <c r="MY517"/>
      <c r="MZ517"/>
      <c r="NA517"/>
      <c r="NB517"/>
      <c r="NC517"/>
      <c r="ND517"/>
      <c r="NE517"/>
      <c r="NF517"/>
      <c r="NG517"/>
      <c r="NH517"/>
      <c r="NI517"/>
      <c r="NJ517"/>
      <c r="NK517"/>
      <c r="NL517"/>
      <c r="NM517"/>
      <c r="NN517"/>
      <c r="NO517"/>
      <c r="NP517"/>
      <c r="NQ517"/>
      <c r="NR517"/>
      <c r="NS517"/>
      <c r="NT517"/>
      <c r="NU517"/>
      <c r="NV517"/>
      <c r="NW517"/>
      <c r="NX517"/>
      <c r="NY517"/>
      <c r="NZ517"/>
      <c r="OA517"/>
      <c r="OB517"/>
      <c r="OC517"/>
      <c r="OD517"/>
      <c r="OE517"/>
      <c r="OF517"/>
      <c r="OG517"/>
      <c r="OH517"/>
      <c r="OI517"/>
      <c r="OJ517"/>
      <c r="OK517"/>
      <c r="OL517"/>
      <c r="OM517"/>
      <c r="ON517"/>
      <c r="OO517"/>
      <c r="OP517"/>
      <c r="OQ517"/>
      <c r="OR517"/>
      <c r="OS517"/>
      <c r="OT517"/>
      <c r="OU517"/>
      <c r="OV517"/>
      <c r="OW517"/>
      <c r="OX517"/>
      <c r="OY517"/>
      <c r="OZ517"/>
      <c r="PA517"/>
      <c r="PB517"/>
      <c r="PC517"/>
      <c r="PD517"/>
      <c r="PE517"/>
      <c r="PF517"/>
      <c r="PG517"/>
      <c r="PH517"/>
      <c r="PI517"/>
      <c r="PJ517"/>
      <c r="PK517"/>
      <c r="PL517"/>
      <c r="PM517"/>
      <c r="PN517"/>
      <c r="PO517"/>
      <c r="PP517"/>
      <c r="PQ517"/>
      <c r="PR517"/>
      <c r="PS517"/>
      <c r="PT517"/>
      <c r="PU517"/>
      <c r="PV517"/>
      <c r="PW517"/>
      <c r="PX517"/>
      <c r="PY517"/>
      <c r="PZ517"/>
      <c r="QA517"/>
      <c r="QB517"/>
      <c r="QC517"/>
      <c r="QD517"/>
      <c r="QE517"/>
      <c r="QF517"/>
      <c r="QG517"/>
      <c r="QH517"/>
      <c r="QI517"/>
      <c r="QJ517"/>
      <c r="QK517"/>
      <c r="QL517"/>
      <c r="QM517"/>
      <c r="QN517"/>
      <c r="QO517"/>
      <c r="QP517"/>
      <c r="QQ517"/>
      <c r="QR517"/>
      <c r="QS517"/>
      <c r="QT517"/>
      <c r="QU517"/>
      <c r="QV517"/>
      <c r="QW517"/>
      <c r="QX517"/>
      <c r="QY517"/>
      <c r="QZ517"/>
      <c r="RA517"/>
      <c r="RB517"/>
      <c r="RC517"/>
      <c r="RD517"/>
      <c r="RE517"/>
      <c r="RF517"/>
      <c r="RG517"/>
      <c r="RH517"/>
      <c r="RI517"/>
      <c r="RJ517"/>
      <c r="RK517"/>
      <c r="RL517"/>
      <c r="RM517"/>
      <c r="RN517"/>
      <c r="RO517"/>
      <c r="RP517"/>
      <c r="RQ517"/>
      <c r="RR517"/>
      <c r="RS517"/>
      <c r="RT517"/>
      <c r="RU517"/>
      <c r="RV517"/>
      <c r="RW517"/>
      <c r="RX517"/>
      <c r="RY517"/>
      <c r="RZ517"/>
      <c r="SA517"/>
      <c r="SB517"/>
      <c r="SC517"/>
      <c r="SD517"/>
      <c r="SE517"/>
      <c r="SF517"/>
      <c r="SG517"/>
      <c r="SH517"/>
      <c r="SI517"/>
      <c r="SJ517"/>
      <c r="SK517"/>
      <c r="SL517"/>
      <c r="SM517"/>
      <c r="SN517"/>
      <c r="SO517"/>
      <c r="SP517"/>
      <c r="SQ517"/>
      <c r="SR517"/>
      <c r="SS517"/>
      <c r="ST517"/>
      <c r="SU517"/>
      <c r="SV517"/>
      <c r="SW517"/>
      <c r="SX517"/>
      <c r="SY517"/>
      <c r="SZ517"/>
      <c r="TA517"/>
      <c r="TB517"/>
      <c r="TC517"/>
      <c r="TD517"/>
      <c r="TE517"/>
      <c r="TF517"/>
      <c r="TG517"/>
      <c r="TH517"/>
      <c r="TI517"/>
      <c r="TJ517"/>
      <c r="TK517"/>
      <c r="TL517"/>
      <c r="TM517"/>
      <c r="TN517"/>
      <c r="TO517"/>
      <c r="TP517"/>
      <c r="TQ517"/>
      <c r="TR517"/>
      <c r="TS517"/>
      <c r="TT517"/>
      <c r="TU517"/>
      <c r="TV517"/>
      <c r="TW517"/>
      <c r="TX517"/>
      <c r="TY517"/>
      <c r="TZ517"/>
      <c r="UA517"/>
      <c r="UB517"/>
      <c r="UC517"/>
      <c r="UD517"/>
      <c r="UE517"/>
      <c r="UF517"/>
      <c r="UG517"/>
      <c r="UH517"/>
      <c r="UI517"/>
      <c r="UJ517"/>
      <c r="UK517"/>
      <c r="UL517"/>
      <c r="UM517"/>
      <c r="UN517"/>
      <c r="UO517"/>
      <c r="UP517"/>
      <c r="UQ517"/>
    </row>
    <row r="518" spans="1:563" s="9" customFormat="1" x14ac:dyDescent="0.25">
      <c r="A518" s="38">
        <v>512</v>
      </c>
      <c r="B518" s="19" t="s">
        <v>998</v>
      </c>
      <c r="C518" s="19" t="s">
        <v>859</v>
      </c>
      <c r="D518" s="19" t="s">
        <v>709</v>
      </c>
      <c r="E518" s="19" t="s">
        <v>35</v>
      </c>
      <c r="F518" s="20" t="s">
        <v>867</v>
      </c>
      <c r="G518" s="29">
        <v>25000</v>
      </c>
      <c r="H518" s="19">
        <v>0</v>
      </c>
      <c r="I518" s="22">
        <v>25</v>
      </c>
      <c r="J518" s="50">
        <v>717.5</v>
      </c>
      <c r="K518" s="46">
        <f t="shared" si="89"/>
        <v>1774.9999999999998</v>
      </c>
      <c r="L518" s="32">
        <f t="shared" si="90"/>
        <v>275</v>
      </c>
      <c r="M518" s="58">
        <v>760</v>
      </c>
      <c r="N518" s="31">
        <f t="shared" si="91"/>
        <v>1772.5000000000002</v>
      </c>
      <c r="O518" s="31"/>
      <c r="P518" s="31">
        <f t="shared" si="92"/>
        <v>1477.5</v>
      </c>
      <c r="Q518" s="22">
        <f t="shared" si="86"/>
        <v>1502.5</v>
      </c>
      <c r="R518" s="22">
        <f t="shared" si="87"/>
        <v>3822.5</v>
      </c>
      <c r="S518" s="31">
        <f t="shared" si="88"/>
        <v>23497.5</v>
      </c>
      <c r="T518" s="33" t="s">
        <v>41</v>
      </c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  <c r="MY518"/>
      <c r="MZ518"/>
      <c r="NA518"/>
      <c r="NB518"/>
      <c r="NC518"/>
      <c r="ND518"/>
      <c r="NE518"/>
      <c r="NF518"/>
      <c r="NG518"/>
      <c r="NH518"/>
      <c r="NI518"/>
      <c r="NJ518"/>
      <c r="NK518"/>
      <c r="NL518"/>
      <c r="NM518"/>
      <c r="NN518"/>
      <c r="NO518"/>
      <c r="NP518"/>
      <c r="NQ518"/>
      <c r="NR518"/>
      <c r="NS518"/>
      <c r="NT518"/>
      <c r="NU518"/>
      <c r="NV518"/>
      <c r="NW518"/>
      <c r="NX518"/>
      <c r="NY518"/>
      <c r="NZ518"/>
      <c r="OA518"/>
      <c r="OB518"/>
      <c r="OC518"/>
      <c r="OD518"/>
      <c r="OE518"/>
      <c r="OF518"/>
      <c r="OG518"/>
      <c r="OH518"/>
      <c r="OI518"/>
      <c r="OJ518"/>
      <c r="OK518"/>
      <c r="OL518"/>
      <c r="OM518"/>
      <c r="ON518"/>
      <c r="OO518"/>
      <c r="OP518"/>
      <c r="OQ518"/>
      <c r="OR518"/>
      <c r="OS518"/>
      <c r="OT518"/>
      <c r="OU518"/>
      <c r="OV518"/>
      <c r="OW518"/>
      <c r="OX518"/>
      <c r="OY518"/>
      <c r="OZ518"/>
      <c r="PA518"/>
      <c r="PB518"/>
      <c r="PC518"/>
      <c r="PD518"/>
      <c r="PE518"/>
      <c r="PF518"/>
      <c r="PG518"/>
      <c r="PH518"/>
      <c r="PI518"/>
      <c r="PJ518"/>
      <c r="PK518"/>
      <c r="PL518"/>
      <c r="PM518"/>
      <c r="PN518"/>
      <c r="PO518"/>
      <c r="PP518"/>
      <c r="PQ518"/>
      <c r="PR518"/>
      <c r="PS518"/>
      <c r="PT518"/>
      <c r="PU518"/>
      <c r="PV518"/>
      <c r="PW518"/>
      <c r="PX518"/>
      <c r="PY518"/>
      <c r="PZ518"/>
      <c r="QA518"/>
      <c r="QB518"/>
      <c r="QC518"/>
      <c r="QD518"/>
      <c r="QE518"/>
      <c r="QF518"/>
      <c r="QG518"/>
      <c r="QH518"/>
      <c r="QI518"/>
      <c r="QJ518"/>
      <c r="QK518"/>
      <c r="QL518"/>
      <c r="QM518"/>
      <c r="QN518"/>
      <c r="QO518"/>
      <c r="QP518"/>
      <c r="QQ518"/>
      <c r="QR518"/>
      <c r="QS518"/>
      <c r="QT518"/>
      <c r="QU518"/>
      <c r="QV518"/>
      <c r="QW518"/>
      <c r="QX518"/>
      <c r="QY518"/>
      <c r="QZ518"/>
      <c r="RA518"/>
      <c r="RB518"/>
      <c r="RC518"/>
      <c r="RD518"/>
      <c r="RE518"/>
      <c r="RF518"/>
      <c r="RG518"/>
      <c r="RH518"/>
      <c r="RI518"/>
      <c r="RJ518"/>
      <c r="RK518"/>
      <c r="RL518"/>
      <c r="RM518"/>
      <c r="RN518"/>
      <c r="RO518"/>
      <c r="RP518"/>
      <c r="RQ518"/>
      <c r="RR518"/>
      <c r="RS518"/>
      <c r="RT518"/>
      <c r="RU518"/>
      <c r="RV518"/>
      <c r="RW518"/>
      <c r="RX518"/>
      <c r="RY518"/>
      <c r="RZ518"/>
      <c r="SA518"/>
      <c r="SB518"/>
      <c r="SC518"/>
      <c r="SD518"/>
      <c r="SE518"/>
      <c r="SF518"/>
      <c r="SG518"/>
      <c r="SH518"/>
      <c r="SI518"/>
      <c r="SJ518"/>
      <c r="SK518"/>
      <c r="SL518"/>
      <c r="SM518"/>
      <c r="SN518"/>
      <c r="SO518"/>
      <c r="SP518"/>
      <c r="SQ518"/>
      <c r="SR518"/>
      <c r="SS518"/>
      <c r="ST518"/>
      <c r="SU518"/>
      <c r="SV518"/>
      <c r="SW518"/>
      <c r="SX518"/>
      <c r="SY518"/>
      <c r="SZ518"/>
      <c r="TA518"/>
      <c r="TB518"/>
      <c r="TC518"/>
      <c r="TD518"/>
      <c r="TE518"/>
      <c r="TF518"/>
      <c r="TG518"/>
      <c r="TH518"/>
      <c r="TI518"/>
      <c r="TJ518"/>
      <c r="TK518"/>
      <c r="TL518"/>
      <c r="TM518"/>
      <c r="TN518"/>
      <c r="TO518"/>
      <c r="TP518"/>
      <c r="TQ518"/>
      <c r="TR518"/>
      <c r="TS518"/>
      <c r="TT518"/>
      <c r="TU518"/>
      <c r="TV518"/>
      <c r="TW518"/>
      <c r="TX518"/>
      <c r="TY518"/>
      <c r="TZ518"/>
      <c r="UA518"/>
      <c r="UB518"/>
      <c r="UC518"/>
      <c r="UD518"/>
      <c r="UE518"/>
      <c r="UF518"/>
      <c r="UG518"/>
      <c r="UH518"/>
      <c r="UI518"/>
      <c r="UJ518"/>
      <c r="UK518"/>
      <c r="UL518"/>
      <c r="UM518"/>
      <c r="UN518"/>
      <c r="UO518"/>
      <c r="UP518"/>
      <c r="UQ518"/>
    </row>
    <row r="519" spans="1:563" s="9" customFormat="1" x14ac:dyDescent="0.25">
      <c r="A519" s="38">
        <v>513</v>
      </c>
      <c r="B519" s="19" t="s">
        <v>713</v>
      </c>
      <c r="C519" s="19" t="s">
        <v>859</v>
      </c>
      <c r="D519" s="19" t="s">
        <v>709</v>
      </c>
      <c r="E519" s="19" t="s">
        <v>61</v>
      </c>
      <c r="F519" s="20" t="s">
        <v>868</v>
      </c>
      <c r="G519" s="29">
        <v>25000</v>
      </c>
      <c r="H519" s="30">
        <v>0</v>
      </c>
      <c r="I519" s="22">
        <v>25</v>
      </c>
      <c r="J519" s="50">
        <v>717.5</v>
      </c>
      <c r="K519" s="46">
        <f t="shared" si="89"/>
        <v>1774.9999999999998</v>
      </c>
      <c r="L519" s="32">
        <f t="shared" si="90"/>
        <v>275</v>
      </c>
      <c r="M519" s="58">
        <v>760</v>
      </c>
      <c r="N519" s="31">
        <f t="shared" si="91"/>
        <v>1772.5000000000002</v>
      </c>
      <c r="O519" s="31"/>
      <c r="P519" s="31">
        <f t="shared" si="92"/>
        <v>1477.5</v>
      </c>
      <c r="Q519" s="22">
        <f t="shared" ref="Q519:Q582" si="93">+H519+I519+J519+M519+O519</f>
        <v>1502.5</v>
      </c>
      <c r="R519" s="22">
        <f t="shared" ref="R519:R582" si="94">+K519+L519+N519</f>
        <v>3822.5</v>
      </c>
      <c r="S519" s="31">
        <f t="shared" si="88"/>
        <v>23497.5</v>
      </c>
      <c r="T519" s="33" t="s">
        <v>41</v>
      </c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  <c r="MY519"/>
      <c r="MZ519"/>
      <c r="NA519"/>
      <c r="NB519"/>
      <c r="NC519"/>
      <c r="ND519"/>
      <c r="NE519"/>
      <c r="NF519"/>
      <c r="NG519"/>
      <c r="NH519"/>
      <c r="NI519"/>
      <c r="NJ519"/>
      <c r="NK519"/>
      <c r="NL519"/>
      <c r="NM519"/>
      <c r="NN519"/>
      <c r="NO519"/>
      <c r="NP519"/>
      <c r="NQ519"/>
      <c r="NR519"/>
      <c r="NS519"/>
      <c r="NT519"/>
      <c r="NU519"/>
      <c r="NV519"/>
      <c r="NW519"/>
      <c r="NX519"/>
      <c r="NY519"/>
      <c r="NZ519"/>
      <c r="OA519"/>
      <c r="OB519"/>
      <c r="OC519"/>
      <c r="OD519"/>
      <c r="OE519"/>
      <c r="OF519"/>
      <c r="OG519"/>
      <c r="OH519"/>
      <c r="OI519"/>
      <c r="OJ519"/>
      <c r="OK519"/>
      <c r="OL519"/>
      <c r="OM519"/>
      <c r="ON519"/>
      <c r="OO519"/>
      <c r="OP519"/>
      <c r="OQ519"/>
      <c r="OR519"/>
      <c r="OS519"/>
      <c r="OT519"/>
      <c r="OU519"/>
      <c r="OV519"/>
      <c r="OW519"/>
      <c r="OX519"/>
      <c r="OY519"/>
      <c r="OZ519"/>
      <c r="PA519"/>
      <c r="PB519"/>
      <c r="PC519"/>
      <c r="PD519"/>
      <c r="PE519"/>
      <c r="PF519"/>
      <c r="PG519"/>
      <c r="PH519"/>
      <c r="PI519"/>
      <c r="PJ519"/>
      <c r="PK519"/>
      <c r="PL519"/>
      <c r="PM519"/>
      <c r="PN519"/>
      <c r="PO519"/>
      <c r="PP519"/>
      <c r="PQ519"/>
      <c r="PR519"/>
      <c r="PS519"/>
      <c r="PT519"/>
      <c r="PU519"/>
      <c r="PV519"/>
      <c r="PW519"/>
      <c r="PX519"/>
      <c r="PY519"/>
      <c r="PZ519"/>
      <c r="QA519"/>
      <c r="QB519"/>
      <c r="QC519"/>
      <c r="QD519"/>
      <c r="QE519"/>
      <c r="QF519"/>
      <c r="QG519"/>
      <c r="QH519"/>
      <c r="QI519"/>
      <c r="QJ519"/>
      <c r="QK519"/>
      <c r="QL519"/>
      <c r="QM519"/>
      <c r="QN519"/>
      <c r="QO519"/>
      <c r="QP519"/>
      <c r="QQ519"/>
      <c r="QR519"/>
      <c r="QS519"/>
      <c r="QT519"/>
      <c r="QU519"/>
      <c r="QV519"/>
      <c r="QW519"/>
      <c r="QX519"/>
      <c r="QY519"/>
      <c r="QZ519"/>
      <c r="RA519"/>
      <c r="RB519"/>
      <c r="RC519"/>
      <c r="RD519"/>
      <c r="RE519"/>
      <c r="RF519"/>
      <c r="RG519"/>
      <c r="RH519"/>
      <c r="RI519"/>
      <c r="RJ519"/>
      <c r="RK519"/>
      <c r="RL519"/>
      <c r="RM519"/>
      <c r="RN519"/>
      <c r="RO519"/>
      <c r="RP519"/>
      <c r="RQ519"/>
      <c r="RR519"/>
      <c r="RS519"/>
      <c r="RT519"/>
      <c r="RU519"/>
      <c r="RV519"/>
      <c r="RW519"/>
      <c r="RX519"/>
      <c r="RY519"/>
      <c r="RZ519"/>
      <c r="SA519"/>
      <c r="SB519"/>
      <c r="SC519"/>
      <c r="SD519"/>
      <c r="SE519"/>
      <c r="SF519"/>
      <c r="SG519"/>
      <c r="SH519"/>
      <c r="SI519"/>
      <c r="SJ519"/>
      <c r="SK519"/>
      <c r="SL519"/>
      <c r="SM519"/>
      <c r="SN519"/>
      <c r="SO519"/>
      <c r="SP519"/>
      <c r="SQ519"/>
      <c r="SR519"/>
      <c r="SS519"/>
      <c r="ST519"/>
      <c r="SU519"/>
      <c r="SV519"/>
      <c r="SW519"/>
      <c r="SX519"/>
      <c r="SY519"/>
      <c r="SZ519"/>
      <c r="TA519"/>
      <c r="TB519"/>
      <c r="TC519"/>
      <c r="TD519"/>
      <c r="TE519"/>
      <c r="TF519"/>
      <c r="TG519"/>
      <c r="TH519"/>
      <c r="TI519"/>
      <c r="TJ519"/>
      <c r="TK519"/>
      <c r="TL519"/>
      <c r="TM519"/>
      <c r="TN519"/>
      <c r="TO519"/>
      <c r="TP519"/>
      <c r="TQ519"/>
      <c r="TR519"/>
      <c r="TS519"/>
      <c r="TT519"/>
      <c r="TU519"/>
      <c r="TV519"/>
      <c r="TW519"/>
      <c r="TX519"/>
      <c r="TY519"/>
      <c r="TZ519"/>
      <c r="UA519"/>
      <c r="UB519"/>
      <c r="UC519"/>
      <c r="UD519"/>
      <c r="UE519"/>
      <c r="UF519"/>
      <c r="UG519"/>
      <c r="UH519"/>
      <c r="UI519"/>
      <c r="UJ519"/>
      <c r="UK519"/>
      <c r="UL519"/>
      <c r="UM519"/>
      <c r="UN519"/>
      <c r="UO519"/>
      <c r="UP519"/>
      <c r="UQ519"/>
    </row>
    <row r="520" spans="1:563" s="9" customFormat="1" x14ac:dyDescent="0.25">
      <c r="A520" s="38">
        <v>514</v>
      </c>
      <c r="B520" s="19" t="s">
        <v>722</v>
      </c>
      <c r="C520" s="19" t="s">
        <v>859</v>
      </c>
      <c r="D520" s="19" t="s">
        <v>709</v>
      </c>
      <c r="E520" s="19" t="s">
        <v>58</v>
      </c>
      <c r="F520" s="20" t="s">
        <v>868</v>
      </c>
      <c r="G520" s="29">
        <v>25000</v>
      </c>
      <c r="H520" s="30">
        <v>0</v>
      </c>
      <c r="I520" s="22">
        <v>25</v>
      </c>
      <c r="J520" s="50">
        <v>717.5</v>
      </c>
      <c r="K520" s="46">
        <f t="shared" si="89"/>
        <v>1774.9999999999998</v>
      </c>
      <c r="L520" s="32">
        <f t="shared" si="90"/>
        <v>275</v>
      </c>
      <c r="M520" s="58">
        <v>760</v>
      </c>
      <c r="N520" s="31">
        <f t="shared" si="91"/>
        <v>1772.5000000000002</v>
      </c>
      <c r="O520" s="31"/>
      <c r="P520" s="31">
        <f t="shared" si="92"/>
        <v>1477.5</v>
      </c>
      <c r="Q520" s="22">
        <f t="shared" si="93"/>
        <v>1502.5</v>
      </c>
      <c r="R520" s="22">
        <f t="shared" si="94"/>
        <v>3822.5</v>
      </c>
      <c r="S520" s="31">
        <f t="shared" si="88"/>
        <v>23497.5</v>
      </c>
      <c r="T520" s="33" t="s">
        <v>41</v>
      </c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  <c r="LE520"/>
      <c r="LF520"/>
      <c r="LG520"/>
      <c r="LH520"/>
      <c r="LI520"/>
      <c r="LJ520"/>
      <c r="LK520"/>
      <c r="LL520"/>
      <c r="LM520"/>
      <c r="LN520"/>
      <c r="LO520"/>
      <c r="LP520"/>
      <c r="LQ520"/>
      <c r="LR520"/>
      <c r="LS520"/>
      <c r="LT520"/>
      <c r="LU520"/>
      <c r="LV520"/>
      <c r="LW520"/>
      <c r="LX520"/>
      <c r="LY520"/>
      <c r="LZ520"/>
      <c r="MA520"/>
      <c r="MB520"/>
      <c r="MC520"/>
      <c r="MD520"/>
      <c r="ME520"/>
      <c r="MF520"/>
      <c r="MG520"/>
      <c r="MH520"/>
      <c r="MI520"/>
      <c r="MJ520"/>
      <c r="MK520"/>
      <c r="ML520"/>
      <c r="MM520"/>
      <c r="MN520"/>
      <c r="MO520"/>
      <c r="MP520"/>
      <c r="MQ520"/>
      <c r="MR520"/>
      <c r="MS520"/>
      <c r="MT520"/>
      <c r="MU520"/>
      <c r="MV520"/>
      <c r="MW520"/>
      <c r="MX520"/>
      <c r="MY520"/>
      <c r="MZ520"/>
      <c r="NA520"/>
      <c r="NB520"/>
      <c r="NC520"/>
      <c r="ND520"/>
      <c r="NE520"/>
      <c r="NF520"/>
      <c r="NG520"/>
      <c r="NH520"/>
      <c r="NI520"/>
      <c r="NJ520"/>
      <c r="NK520"/>
      <c r="NL520"/>
      <c r="NM520"/>
      <c r="NN520"/>
      <c r="NO520"/>
      <c r="NP520"/>
      <c r="NQ520"/>
      <c r="NR520"/>
      <c r="NS520"/>
      <c r="NT520"/>
      <c r="NU520"/>
      <c r="NV520"/>
      <c r="NW520"/>
      <c r="NX520"/>
      <c r="NY520"/>
      <c r="NZ520"/>
      <c r="OA520"/>
      <c r="OB520"/>
      <c r="OC520"/>
      <c r="OD520"/>
      <c r="OE520"/>
      <c r="OF520"/>
      <c r="OG520"/>
      <c r="OH520"/>
      <c r="OI520"/>
      <c r="OJ520"/>
      <c r="OK520"/>
      <c r="OL520"/>
      <c r="OM520"/>
      <c r="ON520"/>
      <c r="OO520"/>
      <c r="OP520"/>
      <c r="OQ520"/>
      <c r="OR520"/>
      <c r="OS520"/>
      <c r="OT520"/>
      <c r="OU520"/>
      <c r="OV520"/>
      <c r="OW520"/>
      <c r="OX520"/>
      <c r="OY520"/>
      <c r="OZ520"/>
      <c r="PA520"/>
      <c r="PB520"/>
      <c r="PC520"/>
      <c r="PD520"/>
      <c r="PE520"/>
      <c r="PF520"/>
      <c r="PG520"/>
      <c r="PH520"/>
      <c r="PI520"/>
      <c r="PJ520"/>
      <c r="PK520"/>
      <c r="PL520"/>
      <c r="PM520"/>
      <c r="PN520"/>
      <c r="PO520"/>
      <c r="PP520"/>
      <c r="PQ520"/>
      <c r="PR520"/>
      <c r="PS520"/>
      <c r="PT520"/>
      <c r="PU520"/>
      <c r="PV520"/>
      <c r="PW520"/>
      <c r="PX520"/>
      <c r="PY520"/>
      <c r="PZ520"/>
      <c r="QA520"/>
      <c r="QB520"/>
      <c r="QC520"/>
      <c r="QD520"/>
      <c r="QE520"/>
      <c r="QF520"/>
      <c r="QG520"/>
      <c r="QH520"/>
      <c r="QI520"/>
      <c r="QJ520"/>
      <c r="QK520"/>
      <c r="QL520"/>
      <c r="QM520"/>
      <c r="QN520"/>
      <c r="QO520"/>
      <c r="QP520"/>
      <c r="QQ520"/>
      <c r="QR520"/>
      <c r="QS520"/>
      <c r="QT520"/>
      <c r="QU520"/>
      <c r="QV520"/>
      <c r="QW520"/>
      <c r="QX520"/>
      <c r="QY520"/>
      <c r="QZ520"/>
      <c r="RA520"/>
      <c r="RB520"/>
      <c r="RC520"/>
      <c r="RD520"/>
      <c r="RE520"/>
      <c r="RF520"/>
      <c r="RG520"/>
      <c r="RH520"/>
      <c r="RI520"/>
      <c r="RJ520"/>
      <c r="RK520"/>
      <c r="RL520"/>
      <c r="RM520"/>
      <c r="RN520"/>
      <c r="RO520"/>
      <c r="RP520"/>
      <c r="RQ520"/>
      <c r="RR520"/>
      <c r="RS520"/>
      <c r="RT520"/>
      <c r="RU520"/>
      <c r="RV520"/>
      <c r="RW520"/>
      <c r="RX520"/>
      <c r="RY520"/>
      <c r="RZ520"/>
      <c r="SA520"/>
      <c r="SB520"/>
      <c r="SC520"/>
      <c r="SD520"/>
      <c r="SE520"/>
      <c r="SF520"/>
      <c r="SG520"/>
      <c r="SH520"/>
      <c r="SI520"/>
      <c r="SJ520"/>
      <c r="SK520"/>
      <c r="SL520"/>
      <c r="SM520"/>
      <c r="SN520"/>
      <c r="SO520"/>
      <c r="SP520"/>
      <c r="SQ520"/>
      <c r="SR520"/>
      <c r="SS520"/>
      <c r="ST520"/>
      <c r="SU520"/>
      <c r="SV520"/>
      <c r="SW520"/>
      <c r="SX520"/>
      <c r="SY520"/>
      <c r="SZ520"/>
      <c r="TA520"/>
      <c r="TB520"/>
      <c r="TC520"/>
      <c r="TD520"/>
      <c r="TE520"/>
      <c r="TF520"/>
      <c r="TG520"/>
      <c r="TH520"/>
      <c r="TI520"/>
      <c r="TJ520"/>
      <c r="TK520"/>
      <c r="TL520"/>
      <c r="TM520"/>
      <c r="TN520"/>
      <c r="TO520"/>
      <c r="TP520"/>
      <c r="TQ520"/>
      <c r="TR520"/>
      <c r="TS520"/>
      <c r="TT520"/>
      <c r="TU520"/>
      <c r="TV520"/>
      <c r="TW520"/>
      <c r="TX520"/>
      <c r="TY520"/>
      <c r="TZ520"/>
      <c r="UA520"/>
      <c r="UB520"/>
      <c r="UC520"/>
      <c r="UD520"/>
      <c r="UE520"/>
      <c r="UF520"/>
      <c r="UG520"/>
      <c r="UH520"/>
      <c r="UI520"/>
      <c r="UJ520"/>
      <c r="UK520"/>
      <c r="UL520"/>
      <c r="UM520"/>
      <c r="UN520"/>
      <c r="UO520"/>
      <c r="UP520"/>
      <c r="UQ520"/>
    </row>
    <row r="521" spans="1:563" s="9" customFormat="1" x14ac:dyDescent="0.25">
      <c r="A521" s="38">
        <v>515</v>
      </c>
      <c r="B521" s="19" t="s">
        <v>718</v>
      </c>
      <c r="C521" s="19" t="s">
        <v>859</v>
      </c>
      <c r="D521" s="19" t="s">
        <v>709</v>
      </c>
      <c r="E521" s="19" t="s">
        <v>127</v>
      </c>
      <c r="F521" s="20" t="s">
        <v>868</v>
      </c>
      <c r="G521" s="29">
        <v>25000</v>
      </c>
      <c r="H521" s="30">
        <v>0</v>
      </c>
      <c r="I521" s="22">
        <v>25</v>
      </c>
      <c r="J521" s="50">
        <v>717.5</v>
      </c>
      <c r="K521" s="46">
        <f t="shared" si="89"/>
        <v>1774.9999999999998</v>
      </c>
      <c r="L521" s="32">
        <f t="shared" si="90"/>
        <v>275</v>
      </c>
      <c r="M521" s="58">
        <v>760</v>
      </c>
      <c r="N521" s="31">
        <f t="shared" si="91"/>
        <v>1772.5000000000002</v>
      </c>
      <c r="O521" s="31"/>
      <c r="P521" s="31">
        <f t="shared" si="92"/>
        <v>1477.5</v>
      </c>
      <c r="Q521" s="22">
        <f t="shared" si="93"/>
        <v>1502.5</v>
      </c>
      <c r="R521" s="22">
        <f t="shared" si="94"/>
        <v>3822.5</v>
      </c>
      <c r="S521" s="31">
        <f t="shared" si="88"/>
        <v>23497.5</v>
      </c>
      <c r="T521" s="33" t="s">
        <v>41</v>
      </c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  <c r="LE521"/>
      <c r="LF521"/>
      <c r="LG521"/>
      <c r="LH521"/>
      <c r="LI521"/>
      <c r="LJ521"/>
      <c r="LK521"/>
      <c r="LL521"/>
      <c r="LM521"/>
      <c r="LN521"/>
      <c r="LO521"/>
      <c r="LP521"/>
      <c r="LQ521"/>
      <c r="LR521"/>
      <c r="LS521"/>
      <c r="LT521"/>
      <c r="LU521"/>
      <c r="LV521"/>
      <c r="LW521"/>
      <c r="LX521"/>
      <c r="LY521"/>
      <c r="LZ521"/>
      <c r="MA521"/>
      <c r="MB521"/>
      <c r="MC521"/>
      <c r="MD521"/>
      <c r="ME521"/>
      <c r="MF521"/>
      <c r="MG521"/>
      <c r="MH521"/>
      <c r="MI521"/>
      <c r="MJ521"/>
      <c r="MK521"/>
      <c r="ML521"/>
      <c r="MM521"/>
      <c r="MN521"/>
      <c r="MO521"/>
      <c r="MP521"/>
      <c r="MQ521"/>
      <c r="MR521"/>
      <c r="MS521"/>
      <c r="MT521"/>
      <c r="MU521"/>
      <c r="MV521"/>
      <c r="MW521"/>
      <c r="MX521"/>
      <c r="MY521"/>
      <c r="MZ521"/>
      <c r="NA521"/>
      <c r="NB521"/>
      <c r="NC521"/>
      <c r="ND521"/>
      <c r="NE521"/>
      <c r="NF521"/>
      <c r="NG521"/>
      <c r="NH521"/>
      <c r="NI521"/>
      <c r="NJ521"/>
      <c r="NK521"/>
      <c r="NL521"/>
      <c r="NM521"/>
      <c r="NN521"/>
      <c r="NO521"/>
      <c r="NP521"/>
      <c r="NQ521"/>
      <c r="NR521"/>
      <c r="NS521"/>
      <c r="NT521"/>
      <c r="NU521"/>
      <c r="NV521"/>
      <c r="NW521"/>
      <c r="NX521"/>
      <c r="NY521"/>
      <c r="NZ521"/>
      <c r="OA521"/>
      <c r="OB521"/>
      <c r="OC521"/>
      <c r="OD521"/>
      <c r="OE521"/>
      <c r="OF521"/>
      <c r="OG521"/>
      <c r="OH521"/>
      <c r="OI521"/>
      <c r="OJ521"/>
      <c r="OK521"/>
      <c r="OL521"/>
      <c r="OM521"/>
      <c r="ON521"/>
      <c r="OO521"/>
      <c r="OP521"/>
      <c r="OQ521"/>
      <c r="OR521"/>
      <c r="OS521"/>
      <c r="OT521"/>
      <c r="OU521"/>
      <c r="OV521"/>
      <c r="OW521"/>
      <c r="OX521"/>
      <c r="OY521"/>
      <c r="OZ521"/>
      <c r="PA521"/>
      <c r="PB521"/>
      <c r="PC521"/>
      <c r="PD521"/>
      <c r="PE521"/>
      <c r="PF521"/>
      <c r="PG521"/>
      <c r="PH521"/>
      <c r="PI521"/>
      <c r="PJ521"/>
      <c r="PK521"/>
      <c r="PL521"/>
      <c r="PM521"/>
      <c r="PN521"/>
      <c r="PO521"/>
      <c r="PP521"/>
      <c r="PQ521"/>
      <c r="PR521"/>
      <c r="PS521"/>
      <c r="PT521"/>
      <c r="PU521"/>
      <c r="PV521"/>
      <c r="PW521"/>
      <c r="PX521"/>
      <c r="PY521"/>
      <c r="PZ521"/>
      <c r="QA521"/>
      <c r="QB521"/>
      <c r="QC521"/>
      <c r="QD521"/>
      <c r="QE521"/>
      <c r="QF521"/>
      <c r="QG521"/>
      <c r="QH521"/>
      <c r="QI521"/>
      <c r="QJ521"/>
      <c r="QK521"/>
      <c r="QL521"/>
      <c r="QM521"/>
      <c r="QN521"/>
      <c r="QO521"/>
      <c r="QP521"/>
      <c r="QQ521"/>
      <c r="QR521"/>
      <c r="QS521"/>
      <c r="QT521"/>
      <c r="QU521"/>
      <c r="QV521"/>
      <c r="QW521"/>
      <c r="QX521"/>
      <c r="QY521"/>
      <c r="QZ521"/>
      <c r="RA521"/>
      <c r="RB521"/>
      <c r="RC521"/>
      <c r="RD521"/>
      <c r="RE521"/>
      <c r="RF521"/>
      <c r="RG521"/>
      <c r="RH521"/>
      <c r="RI521"/>
      <c r="RJ521"/>
      <c r="RK521"/>
      <c r="RL521"/>
      <c r="RM521"/>
      <c r="RN521"/>
      <c r="RO521"/>
      <c r="RP521"/>
      <c r="RQ521"/>
      <c r="RR521"/>
      <c r="RS521"/>
      <c r="RT521"/>
      <c r="RU521"/>
      <c r="RV521"/>
      <c r="RW521"/>
      <c r="RX521"/>
      <c r="RY521"/>
      <c r="RZ521"/>
      <c r="SA521"/>
      <c r="SB521"/>
      <c r="SC521"/>
      <c r="SD521"/>
      <c r="SE521"/>
      <c r="SF521"/>
      <c r="SG521"/>
      <c r="SH521"/>
      <c r="SI521"/>
      <c r="SJ521"/>
      <c r="SK521"/>
      <c r="SL521"/>
      <c r="SM521"/>
      <c r="SN521"/>
      <c r="SO521"/>
      <c r="SP521"/>
      <c r="SQ521"/>
      <c r="SR521"/>
      <c r="SS521"/>
      <c r="ST521"/>
      <c r="SU521"/>
      <c r="SV521"/>
      <c r="SW521"/>
      <c r="SX521"/>
      <c r="SY521"/>
      <c r="SZ521"/>
      <c r="TA521"/>
      <c r="TB521"/>
      <c r="TC521"/>
      <c r="TD521"/>
      <c r="TE521"/>
      <c r="TF521"/>
      <c r="TG521"/>
      <c r="TH521"/>
      <c r="TI521"/>
      <c r="TJ521"/>
      <c r="TK521"/>
      <c r="TL521"/>
      <c r="TM521"/>
      <c r="TN521"/>
      <c r="TO521"/>
      <c r="TP521"/>
      <c r="TQ521"/>
      <c r="TR521"/>
      <c r="TS521"/>
      <c r="TT521"/>
      <c r="TU521"/>
      <c r="TV521"/>
      <c r="TW521"/>
      <c r="TX521"/>
      <c r="TY521"/>
      <c r="TZ521"/>
      <c r="UA521"/>
      <c r="UB521"/>
      <c r="UC521"/>
      <c r="UD521"/>
      <c r="UE521"/>
      <c r="UF521"/>
      <c r="UG521"/>
      <c r="UH521"/>
      <c r="UI521"/>
      <c r="UJ521"/>
      <c r="UK521"/>
      <c r="UL521"/>
      <c r="UM521"/>
      <c r="UN521"/>
      <c r="UO521"/>
      <c r="UP521"/>
      <c r="UQ521"/>
    </row>
    <row r="522" spans="1:563" s="9" customFormat="1" x14ac:dyDescent="0.25">
      <c r="A522" s="38">
        <v>516</v>
      </c>
      <c r="B522" s="19" t="s">
        <v>955</v>
      </c>
      <c r="C522" s="19" t="s">
        <v>860</v>
      </c>
      <c r="D522" s="19" t="s">
        <v>709</v>
      </c>
      <c r="E522" s="19" t="s">
        <v>135</v>
      </c>
      <c r="F522" s="20" t="s">
        <v>868</v>
      </c>
      <c r="G522" s="29">
        <v>50500</v>
      </c>
      <c r="H522" s="60">
        <v>1924.57</v>
      </c>
      <c r="I522" s="22">
        <v>25</v>
      </c>
      <c r="J522" s="50">
        <v>1449.35</v>
      </c>
      <c r="K522" s="46">
        <f t="shared" si="89"/>
        <v>3585.4999999999995</v>
      </c>
      <c r="L522" s="32">
        <f t="shared" si="90"/>
        <v>555.5</v>
      </c>
      <c r="M522" s="58">
        <v>1535.2</v>
      </c>
      <c r="N522" s="31">
        <f t="shared" si="91"/>
        <v>3580.4500000000003</v>
      </c>
      <c r="O522" s="31"/>
      <c r="P522" s="31">
        <f t="shared" si="92"/>
        <v>2984.55</v>
      </c>
      <c r="Q522" s="22">
        <f t="shared" si="93"/>
        <v>4934.12</v>
      </c>
      <c r="R522" s="22">
        <f t="shared" si="94"/>
        <v>7721.4500000000007</v>
      </c>
      <c r="S522" s="31">
        <f t="shared" si="88"/>
        <v>45565.88</v>
      </c>
      <c r="T522" s="33" t="s">
        <v>41</v>
      </c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  <c r="MY522"/>
      <c r="MZ522"/>
      <c r="NA522"/>
      <c r="NB522"/>
      <c r="NC522"/>
      <c r="ND522"/>
      <c r="NE522"/>
      <c r="NF522"/>
      <c r="NG522"/>
      <c r="NH522"/>
      <c r="NI522"/>
      <c r="NJ522"/>
      <c r="NK522"/>
      <c r="NL522"/>
      <c r="NM522"/>
      <c r="NN522"/>
      <c r="NO522"/>
      <c r="NP522"/>
      <c r="NQ522"/>
      <c r="NR522"/>
      <c r="NS522"/>
      <c r="NT522"/>
      <c r="NU522"/>
      <c r="NV522"/>
      <c r="NW522"/>
      <c r="NX522"/>
      <c r="NY522"/>
      <c r="NZ522"/>
      <c r="OA522"/>
      <c r="OB522"/>
      <c r="OC522"/>
      <c r="OD522"/>
      <c r="OE522"/>
      <c r="OF522"/>
      <c r="OG522"/>
      <c r="OH522"/>
      <c r="OI522"/>
      <c r="OJ522"/>
      <c r="OK522"/>
      <c r="OL522"/>
      <c r="OM522"/>
      <c r="ON522"/>
      <c r="OO522"/>
      <c r="OP522"/>
      <c r="OQ522"/>
      <c r="OR522"/>
      <c r="OS522"/>
      <c r="OT522"/>
      <c r="OU522"/>
      <c r="OV522"/>
      <c r="OW522"/>
      <c r="OX522"/>
      <c r="OY522"/>
      <c r="OZ522"/>
      <c r="PA522"/>
      <c r="PB522"/>
      <c r="PC522"/>
      <c r="PD522"/>
      <c r="PE522"/>
      <c r="PF522"/>
      <c r="PG522"/>
      <c r="PH522"/>
      <c r="PI522"/>
      <c r="PJ522"/>
      <c r="PK522"/>
      <c r="PL522"/>
      <c r="PM522"/>
      <c r="PN522"/>
      <c r="PO522"/>
      <c r="PP522"/>
      <c r="PQ522"/>
      <c r="PR522"/>
      <c r="PS522"/>
      <c r="PT522"/>
      <c r="PU522"/>
      <c r="PV522"/>
      <c r="PW522"/>
      <c r="PX522"/>
      <c r="PY522"/>
      <c r="PZ522"/>
      <c r="QA522"/>
      <c r="QB522"/>
      <c r="QC522"/>
      <c r="QD522"/>
      <c r="QE522"/>
      <c r="QF522"/>
      <c r="QG522"/>
      <c r="QH522"/>
      <c r="QI522"/>
      <c r="QJ522"/>
      <c r="QK522"/>
      <c r="QL522"/>
      <c r="QM522"/>
      <c r="QN522"/>
      <c r="QO522"/>
      <c r="QP522"/>
      <c r="QQ522"/>
      <c r="QR522"/>
      <c r="QS522"/>
      <c r="QT522"/>
      <c r="QU522"/>
      <c r="QV522"/>
      <c r="QW522"/>
      <c r="QX522"/>
      <c r="QY522"/>
      <c r="QZ522"/>
      <c r="RA522"/>
      <c r="RB522"/>
      <c r="RC522"/>
      <c r="RD522"/>
      <c r="RE522"/>
      <c r="RF522"/>
      <c r="RG522"/>
      <c r="RH522"/>
      <c r="RI522"/>
      <c r="RJ522"/>
      <c r="RK522"/>
      <c r="RL522"/>
      <c r="RM522"/>
      <c r="RN522"/>
      <c r="RO522"/>
      <c r="RP522"/>
      <c r="RQ522"/>
      <c r="RR522"/>
      <c r="RS522"/>
      <c r="RT522"/>
      <c r="RU522"/>
      <c r="RV522"/>
      <c r="RW522"/>
      <c r="RX522"/>
      <c r="RY522"/>
      <c r="RZ522"/>
      <c r="SA522"/>
      <c r="SB522"/>
      <c r="SC522"/>
      <c r="SD522"/>
      <c r="SE522"/>
      <c r="SF522"/>
      <c r="SG522"/>
      <c r="SH522"/>
      <c r="SI522"/>
      <c r="SJ522"/>
      <c r="SK522"/>
      <c r="SL522"/>
      <c r="SM522"/>
      <c r="SN522"/>
      <c r="SO522"/>
      <c r="SP522"/>
      <c r="SQ522"/>
      <c r="SR522"/>
      <c r="SS522"/>
      <c r="ST522"/>
      <c r="SU522"/>
      <c r="SV522"/>
      <c r="SW522"/>
      <c r="SX522"/>
      <c r="SY522"/>
      <c r="SZ522"/>
      <c r="TA522"/>
      <c r="TB522"/>
      <c r="TC522"/>
      <c r="TD522"/>
      <c r="TE522"/>
      <c r="TF522"/>
      <c r="TG522"/>
      <c r="TH522"/>
      <c r="TI522"/>
      <c r="TJ522"/>
      <c r="TK522"/>
      <c r="TL522"/>
      <c r="TM522"/>
      <c r="TN522"/>
      <c r="TO522"/>
      <c r="TP522"/>
      <c r="TQ522"/>
      <c r="TR522"/>
      <c r="TS522"/>
      <c r="TT522"/>
      <c r="TU522"/>
      <c r="TV522"/>
      <c r="TW522"/>
      <c r="TX522"/>
      <c r="TY522"/>
      <c r="TZ522"/>
      <c r="UA522"/>
      <c r="UB522"/>
      <c r="UC522"/>
      <c r="UD522"/>
      <c r="UE522"/>
      <c r="UF522"/>
      <c r="UG522"/>
      <c r="UH522"/>
      <c r="UI522"/>
      <c r="UJ522"/>
      <c r="UK522"/>
      <c r="UL522"/>
      <c r="UM522"/>
      <c r="UN522"/>
      <c r="UO522"/>
      <c r="UP522"/>
      <c r="UQ522"/>
    </row>
    <row r="523" spans="1:563" s="9" customFormat="1" x14ac:dyDescent="0.25">
      <c r="A523" s="38">
        <v>517</v>
      </c>
      <c r="B523" s="19" t="s">
        <v>725</v>
      </c>
      <c r="C523" s="19" t="s">
        <v>859</v>
      </c>
      <c r="D523" s="19" t="s">
        <v>709</v>
      </c>
      <c r="E523" s="19" t="s">
        <v>171</v>
      </c>
      <c r="F523" s="20" t="s">
        <v>863</v>
      </c>
      <c r="G523" s="29">
        <v>16000</v>
      </c>
      <c r="H523" s="30">
        <v>0</v>
      </c>
      <c r="I523" s="22">
        <v>25</v>
      </c>
      <c r="J523" s="50">
        <v>459.2</v>
      </c>
      <c r="K523" s="46">
        <f t="shared" si="89"/>
        <v>1136</v>
      </c>
      <c r="L523" s="32">
        <f t="shared" si="90"/>
        <v>176.00000000000003</v>
      </c>
      <c r="M523" s="58">
        <v>486.4</v>
      </c>
      <c r="N523" s="31">
        <f t="shared" si="91"/>
        <v>1134.4000000000001</v>
      </c>
      <c r="O523" s="31"/>
      <c r="P523" s="31">
        <f t="shared" si="92"/>
        <v>945.59999999999991</v>
      </c>
      <c r="Q523" s="22">
        <f t="shared" si="93"/>
        <v>970.59999999999991</v>
      </c>
      <c r="R523" s="22">
        <f t="shared" si="94"/>
        <v>2446.4</v>
      </c>
      <c r="S523" s="31">
        <f t="shared" si="88"/>
        <v>15029.4</v>
      </c>
      <c r="T523" s="33" t="s">
        <v>41</v>
      </c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  <c r="RR523"/>
      <c r="RS523"/>
      <c r="RT523"/>
      <c r="RU523"/>
      <c r="RV523"/>
      <c r="RW523"/>
      <c r="RX523"/>
      <c r="RY523"/>
      <c r="RZ523"/>
      <c r="SA523"/>
      <c r="SB523"/>
      <c r="SC523"/>
      <c r="SD523"/>
      <c r="SE523"/>
      <c r="SF523"/>
      <c r="SG523"/>
      <c r="SH523"/>
      <c r="SI523"/>
      <c r="SJ523"/>
      <c r="SK523"/>
      <c r="SL523"/>
      <c r="SM523"/>
      <c r="SN523"/>
      <c r="SO523"/>
      <c r="SP523"/>
      <c r="SQ523"/>
      <c r="SR523"/>
      <c r="SS523"/>
      <c r="ST523"/>
      <c r="SU523"/>
      <c r="SV523"/>
      <c r="SW523"/>
      <c r="SX523"/>
      <c r="SY523"/>
      <c r="SZ523"/>
      <c r="TA523"/>
      <c r="TB523"/>
      <c r="TC523"/>
      <c r="TD523"/>
      <c r="TE523"/>
      <c r="TF523"/>
      <c r="TG523"/>
      <c r="TH523"/>
      <c r="TI523"/>
      <c r="TJ523"/>
      <c r="TK523"/>
      <c r="TL523"/>
      <c r="TM523"/>
      <c r="TN523"/>
      <c r="TO523"/>
      <c r="TP523"/>
      <c r="TQ523"/>
      <c r="TR523"/>
      <c r="TS523"/>
      <c r="TT523"/>
      <c r="TU523"/>
      <c r="TV523"/>
      <c r="TW523"/>
      <c r="TX523"/>
      <c r="TY523"/>
      <c r="TZ523"/>
      <c r="UA523"/>
      <c r="UB523"/>
      <c r="UC523"/>
      <c r="UD523"/>
      <c r="UE523"/>
      <c r="UF523"/>
      <c r="UG523"/>
      <c r="UH523"/>
      <c r="UI523"/>
      <c r="UJ523"/>
      <c r="UK523"/>
      <c r="UL523"/>
      <c r="UM523"/>
      <c r="UN523"/>
      <c r="UO523"/>
      <c r="UP523"/>
      <c r="UQ523"/>
    </row>
    <row r="524" spans="1:563" s="9" customFormat="1" x14ac:dyDescent="0.25">
      <c r="A524" s="38">
        <v>518</v>
      </c>
      <c r="B524" s="19" t="s">
        <v>553</v>
      </c>
      <c r="C524" s="19" t="s">
        <v>859</v>
      </c>
      <c r="D524" s="19" t="s">
        <v>236</v>
      </c>
      <c r="E524" s="19" t="s">
        <v>790</v>
      </c>
      <c r="F524" s="20" t="s">
        <v>868</v>
      </c>
      <c r="G524" s="21">
        <v>85000</v>
      </c>
      <c r="H524" s="21">
        <v>8148.13</v>
      </c>
      <c r="I524" s="22">
        <v>25</v>
      </c>
      <c r="J524" s="49">
        <v>2439.5</v>
      </c>
      <c r="K524" s="43">
        <f t="shared" si="89"/>
        <v>6034.9999999999991</v>
      </c>
      <c r="L524" s="32">
        <v>851.51</v>
      </c>
      <c r="M524" s="48">
        <v>2584</v>
      </c>
      <c r="N524" s="22">
        <f t="shared" si="91"/>
        <v>6026.5</v>
      </c>
      <c r="O524" s="22"/>
      <c r="P524" s="22">
        <f t="shared" si="92"/>
        <v>5023.5</v>
      </c>
      <c r="Q524" s="22">
        <f t="shared" si="93"/>
        <v>13196.630000000001</v>
      </c>
      <c r="R524" s="22">
        <f t="shared" si="94"/>
        <v>12913.009999999998</v>
      </c>
      <c r="S524" s="22">
        <f t="shared" si="88"/>
        <v>71803.37</v>
      </c>
      <c r="T524" s="33" t="s">
        <v>41</v>
      </c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  <c r="LE524"/>
      <c r="LF524"/>
      <c r="LG524"/>
      <c r="LH524"/>
      <c r="LI524"/>
      <c r="LJ524"/>
      <c r="LK524"/>
      <c r="LL524"/>
      <c r="LM524"/>
      <c r="LN524"/>
      <c r="LO524"/>
      <c r="LP524"/>
      <c r="LQ524"/>
      <c r="LR524"/>
      <c r="LS524"/>
      <c r="LT524"/>
      <c r="LU524"/>
      <c r="LV524"/>
      <c r="LW524"/>
      <c r="LX524"/>
      <c r="LY524"/>
      <c r="LZ524"/>
      <c r="MA524"/>
      <c r="MB524"/>
      <c r="MC524"/>
      <c r="MD524"/>
      <c r="ME524"/>
      <c r="MF524"/>
      <c r="MG524"/>
      <c r="MH524"/>
      <c r="MI524"/>
      <c r="MJ524"/>
      <c r="MK524"/>
      <c r="ML524"/>
      <c r="MM524"/>
      <c r="MN524"/>
      <c r="MO524"/>
      <c r="MP524"/>
      <c r="MQ524"/>
      <c r="MR524"/>
      <c r="MS524"/>
      <c r="MT524"/>
      <c r="MU524"/>
      <c r="MV524"/>
      <c r="MW524"/>
      <c r="MX524"/>
      <c r="MY524"/>
      <c r="MZ524"/>
      <c r="NA524"/>
      <c r="NB524"/>
      <c r="NC524"/>
      <c r="ND524"/>
      <c r="NE524"/>
      <c r="NF524"/>
      <c r="NG524"/>
      <c r="NH524"/>
      <c r="NI524"/>
      <c r="NJ524"/>
      <c r="NK524"/>
      <c r="NL524"/>
      <c r="NM524"/>
      <c r="NN524"/>
      <c r="NO524"/>
      <c r="NP524"/>
      <c r="NQ524"/>
      <c r="NR524"/>
      <c r="NS524"/>
      <c r="NT524"/>
      <c r="NU524"/>
      <c r="NV524"/>
      <c r="NW524"/>
      <c r="NX524"/>
      <c r="NY524"/>
      <c r="NZ524"/>
      <c r="OA524"/>
      <c r="OB524"/>
      <c r="OC524"/>
      <c r="OD524"/>
      <c r="OE524"/>
      <c r="OF524"/>
      <c r="OG524"/>
      <c r="OH524"/>
      <c r="OI524"/>
      <c r="OJ524"/>
      <c r="OK524"/>
      <c r="OL524"/>
      <c r="OM524"/>
      <c r="ON524"/>
      <c r="OO524"/>
      <c r="OP524"/>
      <c r="OQ524"/>
      <c r="OR524"/>
      <c r="OS524"/>
      <c r="OT524"/>
      <c r="OU524"/>
      <c r="OV524"/>
      <c r="OW524"/>
      <c r="OX524"/>
      <c r="OY524"/>
      <c r="OZ524"/>
      <c r="PA524"/>
      <c r="PB524"/>
      <c r="PC524"/>
      <c r="PD524"/>
      <c r="PE524"/>
      <c r="PF524"/>
      <c r="PG524"/>
      <c r="PH524"/>
      <c r="PI524"/>
      <c r="PJ524"/>
      <c r="PK524"/>
      <c r="PL524"/>
      <c r="PM524"/>
      <c r="PN524"/>
      <c r="PO524"/>
      <c r="PP524"/>
      <c r="PQ524"/>
      <c r="PR524"/>
      <c r="PS524"/>
      <c r="PT524"/>
      <c r="PU524"/>
      <c r="PV524"/>
      <c r="PW524"/>
      <c r="PX524"/>
      <c r="PY524"/>
      <c r="PZ524"/>
      <c r="QA524"/>
      <c r="QB524"/>
      <c r="QC524"/>
      <c r="QD524"/>
      <c r="QE524"/>
      <c r="QF524"/>
      <c r="QG524"/>
      <c r="QH524"/>
      <c r="QI524"/>
      <c r="QJ524"/>
      <c r="QK524"/>
      <c r="QL524"/>
      <c r="QM524"/>
      <c r="QN524"/>
      <c r="QO524"/>
      <c r="QP524"/>
      <c r="QQ524"/>
      <c r="QR524"/>
      <c r="QS524"/>
      <c r="QT524"/>
      <c r="QU524"/>
      <c r="QV524"/>
      <c r="QW524"/>
      <c r="QX524"/>
      <c r="QY524"/>
      <c r="QZ524"/>
      <c r="RA524"/>
      <c r="RB524"/>
      <c r="RC524"/>
      <c r="RD524"/>
      <c r="RE524"/>
      <c r="RF524"/>
      <c r="RG524"/>
      <c r="RH524"/>
      <c r="RI524"/>
      <c r="RJ524"/>
      <c r="RK524"/>
      <c r="RL524"/>
      <c r="RM524"/>
      <c r="RN524"/>
      <c r="RO524"/>
      <c r="RP524"/>
      <c r="RQ524"/>
      <c r="RR524"/>
      <c r="RS524"/>
      <c r="RT524"/>
      <c r="RU524"/>
      <c r="RV524"/>
      <c r="RW524"/>
      <c r="RX524"/>
      <c r="RY524"/>
      <c r="RZ524"/>
      <c r="SA524"/>
      <c r="SB524"/>
      <c r="SC524"/>
      <c r="SD524"/>
      <c r="SE524"/>
      <c r="SF524"/>
      <c r="SG524"/>
      <c r="SH524"/>
      <c r="SI524"/>
      <c r="SJ524"/>
      <c r="SK524"/>
      <c r="SL524"/>
      <c r="SM524"/>
      <c r="SN524"/>
      <c r="SO524"/>
      <c r="SP524"/>
      <c r="SQ524"/>
      <c r="SR524"/>
      <c r="SS524"/>
      <c r="ST524"/>
      <c r="SU524"/>
      <c r="SV524"/>
      <c r="SW524"/>
      <c r="SX524"/>
      <c r="SY524"/>
      <c r="SZ524"/>
      <c r="TA524"/>
      <c r="TB524"/>
      <c r="TC524"/>
      <c r="TD524"/>
      <c r="TE524"/>
      <c r="TF524"/>
      <c r="TG524"/>
      <c r="TH524"/>
      <c r="TI524"/>
      <c r="TJ524"/>
      <c r="TK524"/>
      <c r="TL524"/>
      <c r="TM524"/>
      <c r="TN524"/>
      <c r="TO524"/>
      <c r="TP524"/>
      <c r="TQ524"/>
      <c r="TR524"/>
      <c r="TS524"/>
      <c r="TT524"/>
      <c r="TU524"/>
      <c r="TV524"/>
      <c r="TW524"/>
      <c r="TX524"/>
      <c r="TY524"/>
      <c r="TZ524"/>
      <c r="UA524"/>
      <c r="UB524"/>
      <c r="UC524"/>
      <c r="UD524"/>
      <c r="UE524"/>
      <c r="UF524"/>
      <c r="UG524"/>
      <c r="UH524"/>
      <c r="UI524"/>
      <c r="UJ524"/>
      <c r="UK524"/>
      <c r="UL524"/>
      <c r="UM524"/>
      <c r="UN524"/>
      <c r="UO524"/>
      <c r="UP524"/>
      <c r="UQ524"/>
    </row>
    <row r="525" spans="1:563" s="9" customFormat="1" x14ac:dyDescent="0.25">
      <c r="A525" s="38">
        <v>519</v>
      </c>
      <c r="B525" s="19" t="s">
        <v>672</v>
      </c>
      <c r="C525" s="19" t="s">
        <v>859</v>
      </c>
      <c r="D525" s="19" t="s">
        <v>236</v>
      </c>
      <c r="E525" s="19" t="s">
        <v>793</v>
      </c>
      <c r="F525" s="20" t="s">
        <v>868</v>
      </c>
      <c r="G525" s="21">
        <v>75000</v>
      </c>
      <c r="H525" s="21">
        <v>5623.19</v>
      </c>
      <c r="I525" s="22">
        <v>25</v>
      </c>
      <c r="J525" s="49">
        <v>2152.5</v>
      </c>
      <c r="K525" s="43">
        <f t="shared" si="89"/>
        <v>5324.9999999999991</v>
      </c>
      <c r="L525" s="32">
        <f t="shared" si="90"/>
        <v>825.00000000000011</v>
      </c>
      <c r="M525" s="48">
        <v>2280</v>
      </c>
      <c r="N525" s="22">
        <f t="shared" si="91"/>
        <v>5317.5</v>
      </c>
      <c r="O525" s="22"/>
      <c r="P525" s="22">
        <f t="shared" si="92"/>
        <v>4432.5</v>
      </c>
      <c r="Q525" s="22">
        <f t="shared" si="93"/>
        <v>10080.689999999999</v>
      </c>
      <c r="R525" s="22">
        <f t="shared" si="94"/>
        <v>11467.5</v>
      </c>
      <c r="S525" s="22">
        <f t="shared" si="88"/>
        <v>64919.31</v>
      </c>
      <c r="T525" s="33" t="s">
        <v>41</v>
      </c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  <c r="MY525"/>
      <c r="MZ525"/>
      <c r="NA525"/>
      <c r="NB525"/>
      <c r="NC525"/>
      <c r="ND525"/>
      <c r="NE525"/>
      <c r="NF525"/>
      <c r="NG525"/>
      <c r="NH525"/>
      <c r="NI525"/>
      <c r="NJ525"/>
      <c r="NK525"/>
      <c r="NL525"/>
      <c r="NM525"/>
      <c r="NN525"/>
      <c r="NO525"/>
      <c r="NP525"/>
      <c r="NQ525"/>
      <c r="NR525"/>
      <c r="NS525"/>
      <c r="NT525"/>
      <c r="NU525"/>
      <c r="NV525"/>
      <c r="NW525"/>
      <c r="NX525"/>
      <c r="NY525"/>
      <c r="NZ525"/>
      <c r="OA525"/>
      <c r="OB525"/>
      <c r="OC525"/>
      <c r="OD525"/>
      <c r="OE525"/>
      <c r="OF525"/>
      <c r="OG525"/>
      <c r="OH525"/>
      <c r="OI525"/>
      <c r="OJ525"/>
      <c r="OK525"/>
      <c r="OL525"/>
      <c r="OM525"/>
      <c r="ON525"/>
      <c r="OO525"/>
      <c r="OP525"/>
      <c r="OQ525"/>
      <c r="OR525"/>
      <c r="OS525"/>
      <c r="OT525"/>
      <c r="OU525"/>
      <c r="OV525"/>
      <c r="OW525"/>
      <c r="OX525"/>
      <c r="OY525"/>
      <c r="OZ525"/>
      <c r="PA525"/>
      <c r="PB525"/>
      <c r="PC525"/>
      <c r="PD525"/>
      <c r="PE525"/>
      <c r="PF525"/>
      <c r="PG525"/>
      <c r="PH525"/>
      <c r="PI525"/>
      <c r="PJ525"/>
      <c r="PK525"/>
      <c r="PL525"/>
      <c r="PM525"/>
      <c r="PN525"/>
      <c r="PO525"/>
      <c r="PP525"/>
      <c r="PQ525"/>
      <c r="PR525"/>
      <c r="PS525"/>
      <c r="PT525"/>
      <c r="PU525"/>
      <c r="PV525"/>
      <c r="PW525"/>
      <c r="PX525"/>
      <c r="PY525"/>
      <c r="PZ525"/>
      <c r="QA525"/>
      <c r="QB525"/>
      <c r="QC525"/>
      <c r="QD525"/>
      <c r="QE525"/>
      <c r="QF525"/>
      <c r="QG525"/>
      <c r="QH525"/>
      <c r="QI525"/>
      <c r="QJ525"/>
      <c r="QK525"/>
      <c r="QL525"/>
      <c r="QM525"/>
      <c r="QN525"/>
      <c r="QO525"/>
      <c r="QP525"/>
      <c r="QQ525"/>
      <c r="QR525"/>
      <c r="QS525"/>
      <c r="QT525"/>
      <c r="QU525"/>
      <c r="QV525"/>
      <c r="QW525"/>
      <c r="QX525"/>
      <c r="QY525"/>
      <c r="QZ525"/>
      <c r="RA525"/>
      <c r="RB525"/>
      <c r="RC525"/>
      <c r="RD525"/>
      <c r="RE525"/>
      <c r="RF525"/>
      <c r="RG525"/>
      <c r="RH525"/>
      <c r="RI525"/>
      <c r="RJ525"/>
      <c r="RK525"/>
      <c r="RL525"/>
      <c r="RM525"/>
      <c r="RN525"/>
      <c r="RO525"/>
      <c r="RP525"/>
      <c r="RQ525"/>
      <c r="RR525"/>
      <c r="RS525"/>
      <c r="RT525"/>
      <c r="RU525"/>
      <c r="RV525"/>
      <c r="RW525"/>
      <c r="RX525"/>
      <c r="RY525"/>
      <c r="RZ525"/>
      <c r="SA525"/>
      <c r="SB525"/>
      <c r="SC525"/>
      <c r="SD525"/>
      <c r="SE525"/>
      <c r="SF525"/>
      <c r="SG525"/>
      <c r="SH525"/>
      <c r="SI525"/>
      <c r="SJ525"/>
      <c r="SK525"/>
      <c r="SL525"/>
      <c r="SM525"/>
      <c r="SN525"/>
      <c r="SO525"/>
      <c r="SP525"/>
      <c r="SQ525"/>
      <c r="SR525"/>
      <c r="SS525"/>
      <c r="ST525"/>
      <c r="SU525"/>
      <c r="SV525"/>
      <c r="SW525"/>
      <c r="SX525"/>
      <c r="SY525"/>
      <c r="SZ525"/>
      <c r="TA525"/>
      <c r="TB525"/>
      <c r="TC525"/>
      <c r="TD525"/>
      <c r="TE525"/>
      <c r="TF525"/>
      <c r="TG525"/>
      <c r="TH525"/>
      <c r="TI525"/>
      <c r="TJ525"/>
      <c r="TK525"/>
      <c r="TL525"/>
      <c r="TM525"/>
      <c r="TN525"/>
      <c r="TO525"/>
      <c r="TP525"/>
      <c r="TQ525"/>
      <c r="TR525"/>
      <c r="TS525"/>
      <c r="TT525"/>
      <c r="TU525"/>
      <c r="TV525"/>
      <c r="TW525"/>
      <c r="TX525"/>
      <c r="TY525"/>
      <c r="TZ525"/>
      <c r="UA525"/>
      <c r="UB525"/>
      <c r="UC525"/>
      <c r="UD525"/>
      <c r="UE525"/>
      <c r="UF525"/>
      <c r="UG525"/>
      <c r="UH525"/>
      <c r="UI525"/>
      <c r="UJ525"/>
      <c r="UK525"/>
      <c r="UL525"/>
      <c r="UM525"/>
      <c r="UN525"/>
      <c r="UO525"/>
      <c r="UP525"/>
      <c r="UQ525"/>
    </row>
    <row r="526" spans="1:563" s="9" customFormat="1" x14ac:dyDescent="0.25">
      <c r="A526" s="38">
        <v>520</v>
      </c>
      <c r="B526" s="19" t="s">
        <v>647</v>
      </c>
      <c r="C526" s="19" t="s">
        <v>860</v>
      </c>
      <c r="D526" s="19" t="s">
        <v>236</v>
      </c>
      <c r="E526" s="19" t="s">
        <v>135</v>
      </c>
      <c r="F526" s="20" t="s">
        <v>868</v>
      </c>
      <c r="G526" s="21">
        <v>70000</v>
      </c>
      <c r="H526" s="21">
        <v>5025.38</v>
      </c>
      <c r="I526" s="22">
        <v>25</v>
      </c>
      <c r="J526" s="49">
        <v>2009</v>
      </c>
      <c r="K526" s="43">
        <f t="shared" si="89"/>
        <v>4970</v>
      </c>
      <c r="L526" s="32">
        <f t="shared" si="90"/>
        <v>770.00000000000011</v>
      </c>
      <c r="M526" s="48">
        <v>2128</v>
      </c>
      <c r="N526" s="22">
        <f t="shared" si="91"/>
        <v>4963</v>
      </c>
      <c r="O526" s="22"/>
      <c r="P526" s="22">
        <f t="shared" si="92"/>
        <v>4137</v>
      </c>
      <c r="Q526" s="22">
        <f t="shared" si="93"/>
        <v>9187.380000000001</v>
      </c>
      <c r="R526" s="22">
        <f t="shared" si="94"/>
        <v>10703</v>
      </c>
      <c r="S526" s="22">
        <f t="shared" si="88"/>
        <v>60812.619999999995</v>
      </c>
      <c r="T526" s="33" t="s">
        <v>41</v>
      </c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  <c r="MY526"/>
      <c r="MZ526"/>
      <c r="NA526"/>
      <c r="NB526"/>
      <c r="NC526"/>
      <c r="ND526"/>
      <c r="NE526"/>
      <c r="NF526"/>
      <c r="NG526"/>
      <c r="NH526"/>
      <c r="NI526"/>
      <c r="NJ526"/>
      <c r="NK526"/>
      <c r="NL526"/>
      <c r="NM526"/>
      <c r="NN526"/>
      <c r="NO526"/>
      <c r="NP526"/>
      <c r="NQ526"/>
      <c r="NR526"/>
      <c r="NS526"/>
      <c r="NT526"/>
      <c r="NU526"/>
      <c r="NV526"/>
      <c r="NW526"/>
      <c r="NX526"/>
      <c r="NY526"/>
      <c r="NZ526"/>
      <c r="OA526"/>
      <c r="OB526"/>
      <c r="OC526"/>
      <c r="OD526"/>
      <c r="OE526"/>
      <c r="OF526"/>
      <c r="OG526"/>
      <c r="OH526"/>
      <c r="OI526"/>
      <c r="OJ526"/>
      <c r="OK526"/>
      <c r="OL526"/>
      <c r="OM526"/>
      <c r="ON526"/>
      <c r="OO526"/>
      <c r="OP526"/>
      <c r="OQ526"/>
      <c r="OR526"/>
      <c r="OS526"/>
      <c r="OT526"/>
      <c r="OU526"/>
      <c r="OV526"/>
      <c r="OW526"/>
      <c r="OX526"/>
      <c r="OY526"/>
      <c r="OZ526"/>
      <c r="PA526"/>
      <c r="PB526"/>
      <c r="PC526"/>
      <c r="PD526"/>
      <c r="PE526"/>
      <c r="PF526"/>
      <c r="PG526"/>
      <c r="PH526"/>
      <c r="PI526"/>
      <c r="PJ526"/>
      <c r="PK526"/>
      <c r="PL526"/>
      <c r="PM526"/>
      <c r="PN526"/>
      <c r="PO526"/>
      <c r="PP526"/>
      <c r="PQ526"/>
      <c r="PR526"/>
      <c r="PS526"/>
      <c r="PT526"/>
      <c r="PU526"/>
      <c r="PV526"/>
      <c r="PW526"/>
      <c r="PX526"/>
      <c r="PY526"/>
      <c r="PZ526"/>
      <c r="QA526"/>
      <c r="QB526"/>
      <c r="QC526"/>
      <c r="QD526"/>
      <c r="QE526"/>
      <c r="QF526"/>
      <c r="QG526"/>
      <c r="QH526"/>
      <c r="QI526"/>
      <c r="QJ526"/>
      <c r="QK526"/>
      <c r="QL526"/>
      <c r="QM526"/>
      <c r="QN526"/>
      <c r="QO526"/>
      <c r="QP526"/>
      <c r="QQ526"/>
      <c r="QR526"/>
      <c r="QS526"/>
      <c r="QT526"/>
      <c r="QU526"/>
      <c r="QV526"/>
      <c r="QW526"/>
      <c r="QX526"/>
      <c r="QY526"/>
      <c r="QZ526"/>
      <c r="RA526"/>
      <c r="RB526"/>
      <c r="RC526"/>
      <c r="RD526"/>
      <c r="RE526"/>
      <c r="RF526"/>
      <c r="RG526"/>
      <c r="RH526"/>
      <c r="RI526"/>
      <c r="RJ526"/>
      <c r="RK526"/>
      <c r="RL526"/>
      <c r="RM526"/>
      <c r="RN526"/>
      <c r="RO526"/>
      <c r="RP526"/>
      <c r="RQ526"/>
      <c r="RR526"/>
      <c r="RS526"/>
      <c r="RT526"/>
      <c r="RU526"/>
      <c r="RV526"/>
      <c r="RW526"/>
      <c r="RX526"/>
      <c r="RY526"/>
      <c r="RZ526"/>
      <c r="SA526"/>
      <c r="SB526"/>
      <c r="SC526"/>
      <c r="SD526"/>
      <c r="SE526"/>
      <c r="SF526"/>
      <c r="SG526"/>
      <c r="SH526"/>
      <c r="SI526"/>
      <c r="SJ526"/>
      <c r="SK526"/>
      <c r="SL526"/>
      <c r="SM526"/>
      <c r="SN526"/>
      <c r="SO526"/>
      <c r="SP526"/>
      <c r="SQ526"/>
      <c r="SR526"/>
      <c r="SS526"/>
      <c r="ST526"/>
      <c r="SU526"/>
      <c r="SV526"/>
      <c r="SW526"/>
      <c r="SX526"/>
      <c r="SY526"/>
      <c r="SZ526"/>
      <c r="TA526"/>
      <c r="TB526"/>
      <c r="TC526"/>
      <c r="TD526"/>
      <c r="TE526"/>
      <c r="TF526"/>
      <c r="TG526"/>
      <c r="TH526"/>
      <c r="TI526"/>
      <c r="TJ526"/>
      <c r="TK526"/>
      <c r="TL526"/>
      <c r="TM526"/>
      <c r="TN526"/>
      <c r="TO526"/>
      <c r="TP526"/>
      <c r="TQ526"/>
      <c r="TR526"/>
      <c r="TS526"/>
      <c r="TT526"/>
      <c r="TU526"/>
      <c r="TV526"/>
      <c r="TW526"/>
      <c r="TX526"/>
      <c r="TY526"/>
      <c r="TZ526"/>
      <c r="UA526"/>
      <c r="UB526"/>
      <c r="UC526"/>
      <c r="UD526"/>
      <c r="UE526"/>
      <c r="UF526"/>
      <c r="UG526"/>
      <c r="UH526"/>
      <c r="UI526"/>
      <c r="UJ526"/>
      <c r="UK526"/>
      <c r="UL526"/>
      <c r="UM526"/>
      <c r="UN526"/>
      <c r="UO526"/>
      <c r="UP526"/>
      <c r="UQ526"/>
    </row>
    <row r="527" spans="1:563" s="9" customFormat="1" x14ac:dyDescent="0.25">
      <c r="A527" s="38">
        <v>521</v>
      </c>
      <c r="B527" s="19" t="s">
        <v>662</v>
      </c>
      <c r="C527" s="19" t="s">
        <v>859</v>
      </c>
      <c r="D527" s="19" t="s">
        <v>236</v>
      </c>
      <c r="E527" s="19" t="s">
        <v>135</v>
      </c>
      <c r="F527" s="20" t="s">
        <v>868</v>
      </c>
      <c r="G527" s="21">
        <v>70000</v>
      </c>
      <c r="H527" s="21">
        <v>5368.48</v>
      </c>
      <c r="I527" s="22">
        <v>25</v>
      </c>
      <c r="J527" s="49">
        <v>2009</v>
      </c>
      <c r="K527" s="43">
        <f t="shared" si="89"/>
        <v>4970</v>
      </c>
      <c r="L527" s="32">
        <f t="shared" si="90"/>
        <v>770.00000000000011</v>
      </c>
      <c r="M527" s="48">
        <v>2128</v>
      </c>
      <c r="N527" s="22">
        <f t="shared" si="91"/>
        <v>4963</v>
      </c>
      <c r="O527" s="22"/>
      <c r="P527" s="22">
        <f t="shared" si="92"/>
        <v>4137</v>
      </c>
      <c r="Q527" s="22">
        <f t="shared" si="93"/>
        <v>9530.48</v>
      </c>
      <c r="R527" s="22">
        <f t="shared" si="94"/>
        <v>10703</v>
      </c>
      <c r="S527" s="22">
        <f t="shared" si="88"/>
        <v>60469.520000000004</v>
      </c>
      <c r="T527" s="33" t="s">
        <v>41</v>
      </c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  <c r="MY527"/>
      <c r="MZ527"/>
      <c r="NA527"/>
      <c r="NB527"/>
      <c r="NC527"/>
      <c r="ND527"/>
      <c r="NE527"/>
      <c r="NF527"/>
      <c r="NG527"/>
      <c r="NH527"/>
      <c r="NI527"/>
      <c r="NJ527"/>
      <c r="NK527"/>
      <c r="NL527"/>
      <c r="NM527"/>
      <c r="NN527"/>
      <c r="NO527"/>
      <c r="NP527"/>
      <c r="NQ527"/>
      <c r="NR527"/>
      <c r="NS527"/>
      <c r="NT527"/>
      <c r="NU527"/>
      <c r="NV527"/>
      <c r="NW527"/>
      <c r="NX527"/>
      <c r="NY527"/>
      <c r="NZ527"/>
      <c r="OA527"/>
      <c r="OB527"/>
      <c r="OC527"/>
      <c r="OD527"/>
      <c r="OE527"/>
      <c r="OF527"/>
      <c r="OG527"/>
      <c r="OH527"/>
      <c r="OI527"/>
      <c r="OJ527"/>
      <c r="OK527"/>
      <c r="OL527"/>
      <c r="OM527"/>
      <c r="ON527"/>
      <c r="OO527"/>
      <c r="OP527"/>
      <c r="OQ527"/>
      <c r="OR527"/>
      <c r="OS527"/>
      <c r="OT527"/>
      <c r="OU527"/>
      <c r="OV527"/>
      <c r="OW527"/>
      <c r="OX527"/>
      <c r="OY527"/>
      <c r="OZ527"/>
      <c r="PA527"/>
      <c r="PB527"/>
      <c r="PC527"/>
      <c r="PD527"/>
      <c r="PE527"/>
      <c r="PF527"/>
      <c r="PG527"/>
      <c r="PH527"/>
      <c r="PI527"/>
      <c r="PJ527"/>
      <c r="PK527"/>
      <c r="PL527"/>
      <c r="PM527"/>
      <c r="PN527"/>
      <c r="PO527"/>
      <c r="PP527"/>
      <c r="PQ527"/>
      <c r="PR527"/>
      <c r="PS527"/>
      <c r="PT527"/>
      <c r="PU527"/>
      <c r="PV527"/>
      <c r="PW527"/>
      <c r="PX527"/>
      <c r="PY527"/>
      <c r="PZ527"/>
      <c r="QA527"/>
      <c r="QB527"/>
      <c r="QC527"/>
      <c r="QD527"/>
      <c r="QE527"/>
      <c r="QF527"/>
      <c r="QG527"/>
      <c r="QH527"/>
      <c r="QI527"/>
      <c r="QJ527"/>
      <c r="QK527"/>
      <c r="QL527"/>
      <c r="QM527"/>
      <c r="QN527"/>
      <c r="QO527"/>
      <c r="QP527"/>
      <c r="QQ527"/>
      <c r="QR527"/>
      <c r="QS527"/>
      <c r="QT527"/>
      <c r="QU527"/>
      <c r="QV527"/>
      <c r="QW527"/>
      <c r="QX527"/>
      <c r="QY527"/>
      <c r="QZ527"/>
      <c r="RA527"/>
      <c r="RB527"/>
      <c r="RC527"/>
      <c r="RD527"/>
      <c r="RE527"/>
      <c r="RF527"/>
      <c r="RG527"/>
      <c r="RH527"/>
      <c r="RI527"/>
      <c r="RJ527"/>
      <c r="RK527"/>
      <c r="RL527"/>
      <c r="RM527"/>
      <c r="RN527"/>
      <c r="RO527"/>
      <c r="RP527"/>
      <c r="RQ527"/>
      <c r="RR527"/>
      <c r="RS527"/>
      <c r="RT527"/>
      <c r="RU527"/>
      <c r="RV527"/>
      <c r="RW527"/>
      <c r="RX527"/>
      <c r="RY527"/>
      <c r="RZ527"/>
      <c r="SA527"/>
      <c r="SB527"/>
      <c r="SC527"/>
      <c r="SD527"/>
      <c r="SE527"/>
      <c r="SF527"/>
      <c r="SG527"/>
      <c r="SH527"/>
      <c r="SI527"/>
      <c r="SJ527"/>
      <c r="SK527"/>
      <c r="SL527"/>
      <c r="SM527"/>
      <c r="SN527"/>
      <c r="SO527"/>
      <c r="SP527"/>
      <c r="SQ527"/>
      <c r="SR527"/>
      <c r="SS527"/>
      <c r="ST527"/>
      <c r="SU527"/>
      <c r="SV527"/>
      <c r="SW527"/>
      <c r="SX527"/>
      <c r="SY527"/>
      <c r="SZ527"/>
      <c r="TA527"/>
      <c r="TB527"/>
      <c r="TC527"/>
      <c r="TD527"/>
      <c r="TE527"/>
      <c r="TF527"/>
      <c r="TG527"/>
      <c r="TH527"/>
      <c r="TI527"/>
      <c r="TJ527"/>
      <c r="TK527"/>
      <c r="TL527"/>
      <c r="TM527"/>
      <c r="TN527"/>
      <c r="TO527"/>
      <c r="TP527"/>
      <c r="TQ527"/>
      <c r="TR527"/>
      <c r="TS527"/>
      <c r="TT527"/>
      <c r="TU527"/>
      <c r="TV527"/>
      <c r="TW527"/>
      <c r="TX527"/>
      <c r="TY527"/>
      <c r="TZ527"/>
      <c r="UA527"/>
      <c r="UB527"/>
      <c r="UC527"/>
      <c r="UD527"/>
      <c r="UE527"/>
      <c r="UF527"/>
      <c r="UG527"/>
      <c r="UH527"/>
      <c r="UI527"/>
      <c r="UJ527"/>
      <c r="UK527"/>
      <c r="UL527"/>
      <c r="UM527"/>
      <c r="UN527"/>
      <c r="UO527"/>
      <c r="UP527"/>
      <c r="UQ527"/>
    </row>
    <row r="528" spans="1:563" s="9" customFormat="1" x14ac:dyDescent="0.25">
      <c r="A528" s="38">
        <v>522</v>
      </c>
      <c r="B528" s="19" t="s">
        <v>664</v>
      </c>
      <c r="C528" s="19" t="s">
        <v>859</v>
      </c>
      <c r="D528" s="19" t="s">
        <v>236</v>
      </c>
      <c r="E528" s="19" t="s">
        <v>135</v>
      </c>
      <c r="F528" s="20" t="s">
        <v>868</v>
      </c>
      <c r="G528" s="21">
        <v>70000</v>
      </c>
      <c r="H528" s="21">
        <v>5368.48</v>
      </c>
      <c r="I528" s="22">
        <v>25</v>
      </c>
      <c r="J528" s="49">
        <v>2009</v>
      </c>
      <c r="K528" s="43">
        <f t="shared" si="89"/>
        <v>4970</v>
      </c>
      <c r="L528" s="32">
        <f t="shared" si="90"/>
        <v>770.00000000000011</v>
      </c>
      <c r="M528" s="48">
        <v>2128</v>
      </c>
      <c r="N528" s="22">
        <f t="shared" si="91"/>
        <v>4963</v>
      </c>
      <c r="O528" s="22"/>
      <c r="P528" s="22">
        <f t="shared" si="92"/>
        <v>4137</v>
      </c>
      <c r="Q528" s="22">
        <f t="shared" si="93"/>
        <v>9530.48</v>
      </c>
      <c r="R528" s="22">
        <f t="shared" si="94"/>
        <v>10703</v>
      </c>
      <c r="S528" s="22">
        <f t="shared" si="88"/>
        <v>60469.520000000004</v>
      </c>
      <c r="T528" s="33" t="s">
        <v>41</v>
      </c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  <c r="MY528"/>
      <c r="MZ528"/>
      <c r="NA528"/>
      <c r="NB528"/>
      <c r="NC528"/>
      <c r="ND528"/>
      <c r="NE528"/>
      <c r="NF528"/>
      <c r="NG528"/>
      <c r="NH528"/>
      <c r="NI528"/>
      <c r="NJ528"/>
      <c r="NK528"/>
      <c r="NL528"/>
      <c r="NM528"/>
      <c r="NN528"/>
      <c r="NO528"/>
      <c r="NP528"/>
      <c r="NQ528"/>
      <c r="NR528"/>
      <c r="NS528"/>
      <c r="NT528"/>
      <c r="NU528"/>
      <c r="NV528"/>
      <c r="NW528"/>
      <c r="NX528"/>
      <c r="NY528"/>
      <c r="NZ528"/>
      <c r="OA528"/>
      <c r="OB528"/>
      <c r="OC528"/>
      <c r="OD528"/>
      <c r="OE528"/>
      <c r="OF528"/>
      <c r="OG528"/>
      <c r="OH528"/>
      <c r="OI528"/>
      <c r="OJ528"/>
      <c r="OK528"/>
      <c r="OL528"/>
      <c r="OM528"/>
      <c r="ON528"/>
      <c r="OO528"/>
      <c r="OP528"/>
      <c r="OQ528"/>
      <c r="OR528"/>
      <c r="OS528"/>
      <c r="OT528"/>
      <c r="OU528"/>
      <c r="OV528"/>
      <c r="OW528"/>
      <c r="OX528"/>
      <c r="OY528"/>
      <c r="OZ528"/>
      <c r="PA528"/>
      <c r="PB528"/>
      <c r="PC528"/>
      <c r="PD528"/>
      <c r="PE528"/>
      <c r="PF528"/>
      <c r="PG528"/>
      <c r="PH528"/>
      <c r="PI528"/>
      <c r="PJ528"/>
      <c r="PK528"/>
      <c r="PL528"/>
      <c r="PM528"/>
      <c r="PN528"/>
      <c r="PO528"/>
      <c r="PP528"/>
      <c r="PQ528"/>
      <c r="PR528"/>
      <c r="PS528"/>
      <c r="PT528"/>
      <c r="PU528"/>
      <c r="PV528"/>
      <c r="PW528"/>
      <c r="PX528"/>
      <c r="PY528"/>
      <c r="PZ528"/>
      <c r="QA528"/>
      <c r="QB528"/>
      <c r="QC528"/>
      <c r="QD528"/>
      <c r="QE528"/>
      <c r="QF528"/>
      <c r="QG528"/>
      <c r="QH528"/>
      <c r="QI528"/>
      <c r="QJ528"/>
      <c r="QK528"/>
      <c r="QL528"/>
      <c r="QM528"/>
      <c r="QN528"/>
      <c r="QO528"/>
      <c r="QP528"/>
      <c r="QQ528"/>
      <c r="QR528"/>
      <c r="QS528"/>
      <c r="QT528"/>
      <c r="QU528"/>
      <c r="QV528"/>
      <c r="QW528"/>
      <c r="QX528"/>
      <c r="QY528"/>
      <c r="QZ528"/>
      <c r="RA528"/>
      <c r="RB528"/>
      <c r="RC528"/>
      <c r="RD528"/>
      <c r="RE528"/>
      <c r="RF528"/>
      <c r="RG528"/>
      <c r="RH528"/>
      <c r="RI528"/>
      <c r="RJ528"/>
      <c r="RK528"/>
      <c r="RL528"/>
      <c r="RM528"/>
      <c r="RN528"/>
      <c r="RO528"/>
      <c r="RP528"/>
      <c r="RQ528"/>
      <c r="RR528"/>
      <c r="RS528"/>
      <c r="RT528"/>
      <c r="RU528"/>
      <c r="RV528"/>
      <c r="RW528"/>
      <c r="RX528"/>
      <c r="RY528"/>
      <c r="RZ528"/>
      <c r="SA528"/>
      <c r="SB528"/>
      <c r="SC528"/>
      <c r="SD528"/>
      <c r="SE528"/>
      <c r="SF528"/>
      <c r="SG528"/>
      <c r="SH528"/>
      <c r="SI528"/>
      <c r="SJ528"/>
      <c r="SK528"/>
      <c r="SL528"/>
      <c r="SM528"/>
      <c r="SN528"/>
      <c r="SO528"/>
      <c r="SP528"/>
      <c r="SQ528"/>
      <c r="SR528"/>
      <c r="SS528"/>
      <c r="ST528"/>
      <c r="SU528"/>
      <c r="SV528"/>
      <c r="SW528"/>
      <c r="SX528"/>
      <c r="SY528"/>
      <c r="SZ528"/>
      <c r="TA528"/>
      <c r="TB528"/>
      <c r="TC528"/>
      <c r="TD528"/>
      <c r="TE528"/>
      <c r="TF528"/>
      <c r="TG528"/>
      <c r="TH528"/>
      <c r="TI528"/>
      <c r="TJ528"/>
      <c r="TK528"/>
      <c r="TL528"/>
      <c r="TM528"/>
      <c r="TN528"/>
      <c r="TO528"/>
      <c r="TP528"/>
      <c r="TQ528"/>
      <c r="TR528"/>
      <c r="TS528"/>
      <c r="TT528"/>
      <c r="TU528"/>
      <c r="TV528"/>
      <c r="TW528"/>
      <c r="TX528"/>
      <c r="TY528"/>
      <c r="TZ528"/>
      <c r="UA528"/>
      <c r="UB528"/>
      <c r="UC528"/>
      <c r="UD528"/>
      <c r="UE528"/>
      <c r="UF528"/>
      <c r="UG528"/>
      <c r="UH528"/>
      <c r="UI528"/>
      <c r="UJ528"/>
      <c r="UK528"/>
      <c r="UL528"/>
      <c r="UM528"/>
      <c r="UN528"/>
      <c r="UO528"/>
      <c r="UP528"/>
      <c r="UQ528"/>
    </row>
    <row r="529" spans="1:563" s="9" customFormat="1" x14ac:dyDescent="0.25">
      <c r="A529" s="38">
        <v>523</v>
      </c>
      <c r="B529" s="19" t="s">
        <v>666</v>
      </c>
      <c r="C529" s="19" t="s">
        <v>860</v>
      </c>
      <c r="D529" s="19" t="s">
        <v>236</v>
      </c>
      <c r="E529" s="19" t="s">
        <v>135</v>
      </c>
      <c r="F529" s="20" t="s">
        <v>868</v>
      </c>
      <c r="G529" s="21">
        <v>70000</v>
      </c>
      <c r="H529" s="21">
        <v>5368.48</v>
      </c>
      <c r="I529" s="22">
        <v>25</v>
      </c>
      <c r="J529" s="49">
        <v>2009</v>
      </c>
      <c r="K529" s="43">
        <f t="shared" si="89"/>
        <v>4970</v>
      </c>
      <c r="L529" s="32">
        <f t="shared" si="90"/>
        <v>770.00000000000011</v>
      </c>
      <c r="M529" s="48">
        <v>2128</v>
      </c>
      <c r="N529" s="22">
        <f t="shared" si="91"/>
        <v>4963</v>
      </c>
      <c r="O529" s="22"/>
      <c r="P529" s="22">
        <f t="shared" si="92"/>
        <v>4137</v>
      </c>
      <c r="Q529" s="22">
        <f t="shared" si="93"/>
        <v>9530.48</v>
      </c>
      <c r="R529" s="22">
        <f t="shared" si="94"/>
        <v>10703</v>
      </c>
      <c r="S529" s="22">
        <f t="shared" si="88"/>
        <v>60469.520000000004</v>
      </c>
      <c r="T529" s="33" t="s">
        <v>41</v>
      </c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  <c r="JD529"/>
      <c r="JE529"/>
      <c r="JF529"/>
      <c r="JG529"/>
      <c r="JH529"/>
      <c r="JI529"/>
      <c r="JJ529"/>
      <c r="JK529"/>
      <c r="JL529"/>
      <c r="JM529"/>
      <c r="JN529"/>
      <c r="JO529"/>
      <c r="JP529"/>
      <c r="JQ529"/>
      <c r="JR529"/>
      <c r="JS529"/>
      <c r="JT529"/>
      <c r="JU529"/>
      <c r="JV529"/>
      <c r="JW529"/>
      <c r="JX529"/>
      <c r="JY529"/>
      <c r="JZ529"/>
      <c r="KA529"/>
      <c r="KB529"/>
      <c r="KC529"/>
      <c r="KD529"/>
      <c r="KE529"/>
      <c r="KF529"/>
      <c r="KG529"/>
      <c r="KH529"/>
      <c r="KI529"/>
      <c r="KJ529"/>
      <c r="KK529"/>
      <c r="KL529"/>
      <c r="KM529"/>
      <c r="KN529"/>
      <c r="KO529"/>
      <c r="KP529"/>
      <c r="KQ529"/>
      <c r="KR529"/>
      <c r="KS529"/>
      <c r="KT529"/>
      <c r="KU529"/>
      <c r="KV529"/>
      <c r="KW529"/>
      <c r="KX529"/>
      <c r="KY529"/>
      <c r="KZ529"/>
      <c r="LA529"/>
      <c r="LB529"/>
      <c r="LC529"/>
      <c r="LD529"/>
      <c r="LE529"/>
      <c r="LF529"/>
      <c r="LG529"/>
      <c r="LH529"/>
      <c r="LI529"/>
      <c r="LJ529"/>
      <c r="LK529"/>
      <c r="LL529"/>
      <c r="LM529"/>
      <c r="LN529"/>
      <c r="LO529"/>
      <c r="LP529"/>
      <c r="LQ529"/>
      <c r="LR529"/>
      <c r="LS529"/>
      <c r="LT529"/>
      <c r="LU529"/>
      <c r="LV529"/>
      <c r="LW529"/>
      <c r="LX529"/>
      <c r="LY529"/>
      <c r="LZ529"/>
      <c r="MA529"/>
      <c r="MB529"/>
      <c r="MC529"/>
      <c r="MD529"/>
      <c r="ME529"/>
      <c r="MF529"/>
      <c r="MG529"/>
      <c r="MH529"/>
      <c r="MI529"/>
      <c r="MJ529"/>
      <c r="MK529"/>
      <c r="ML529"/>
      <c r="MM529"/>
      <c r="MN529"/>
      <c r="MO529"/>
      <c r="MP529"/>
      <c r="MQ529"/>
      <c r="MR529"/>
      <c r="MS529"/>
      <c r="MT529"/>
      <c r="MU529"/>
      <c r="MV529"/>
      <c r="MW529"/>
      <c r="MX529"/>
      <c r="MY529"/>
      <c r="MZ529"/>
      <c r="NA529"/>
      <c r="NB529"/>
      <c r="NC529"/>
      <c r="ND529"/>
      <c r="NE529"/>
      <c r="NF529"/>
      <c r="NG529"/>
      <c r="NH529"/>
      <c r="NI529"/>
      <c r="NJ529"/>
      <c r="NK529"/>
      <c r="NL529"/>
      <c r="NM529"/>
      <c r="NN529"/>
      <c r="NO529"/>
      <c r="NP529"/>
      <c r="NQ529"/>
      <c r="NR529"/>
      <c r="NS529"/>
      <c r="NT529"/>
      <c r="NU529"/>
      <c r="NV529"/>
      <c r="NW529"/>
      <c r="NX529"/>
      <c r="NY529"/>
      <c r="NZ529"/>
      <c r="OA529"/>
      <c r="OB529"/>
      <c r="OC529"/>
      <c r="OD529"/>
      <c r="OE529"/>
      <c r="OF529"/>
      <c r="OG529"/>
      <c r="OH529"/>
      <c r="OI529"/>
      <c r="OJ529"/>
      <c r="OK529"/>
      <c r="OL529"/>
      <c r="OM529"/>
      <c r="ON529"/>
      <c r="OO529"/>
      <c r="OP529"/>
      <c r="OQ529"/>
      <c r="OR529"/>
      <c r="OS529"/>
      <c r="OT529"/>
      <c r="OU529"/>
      <c r="OV529"/>
      <c r="OW529"/>
      <c r="OX529"/>
      <c r="OY529"/>
      <c r="OZ529"/>
      <c r="PA529"/>
      <c r="PB529"/>
      <c r="PC529"/>
      <c r="PD529"/>
      <c r="PE529"/>
      <c r="PF529"/>
      <c r="PG529"/>
      <c r="PH529"/>
      <c r="PI529"/>
      <c r="PJ529"/>
      <c r="PK529"/>
      <c r="PL529"/>
      <c r="PM529"/>
      <c r="PN529"/>
      <c r="PO529"/>
      <c r="PP529"/>
      <c r="PQ529"/>
      <c r="PR529"/>
      <c r="PS529"/>
      <c r="PT529"/>
      <c r="PU529"/>
      <c r="PV529"/>
      <c r="PW529"/>
      <c r="PX529"/>
      <c r="PY529"/>
      <c r="PZ529"/>
      <c r="QA529"/>
      <c r="QB529"/>
      <c r="QC529"/>
      <c r="QD529"/>
      <c r="QE529"/>
      <c r="QF529"/>
      <c r="QG529"/>
      <c r="QH529"/>
      <c r="QI529"/>
      <c r="QJ529"/>
      <c r="QK529"/>
      <c r="QL529"/>
      <c r="QM529"/>
      <c r="QN529"/>
      <c r="QO529"/>
      <c r="QP529"/>
      <c r="QQ529"/>
      <c r="QR529"/>
      <c r="QS529"/>
      <c r="QT529"/>
      <c r="QU529"/>
      <c r="QV529"/>
      <c r="QW529"/>
      <c r="QX529"/>
      <c r="QY529"/>
      <c r="QZ529"/>
      <c r="RA529"/>
      <c r="RB529"/>
      <c r="RC529"/>
      <c r="RD529"/>
      <c r="RE529"/>
      <c r="RF529"/>
      <c r="RG529"/>
      <c r="RH529"/>
      <c r="RI529"/>
      <c r="RJ529"/>
      <c r="RK529"/>
      <c r="RL529"/>
      <c r="RM529"/>
      <c r="RN529"/>
      <c r="RO529"/>
      <c r="RP529"/>
      <c r="RQ529"/>
      <c r="RR529"/>
      <c r="RS529"/>
      <c r="RT529"/>
      <c r="RU529"/>
      <c r="RV529"/>
      <c r="RW529"/>
      <c r="RX529"/>
      <c r="RY529"/>
      <c r="RZ529"/>
      <c r="SA529"/>
      <c r="SB529"/>
      <c r="SC529"/>
      <c r="SD529"/>
      <c r="SE529"/>
      <c r="SF529"/>
      <c r="SG529"/>
      <c r="SH529"/>
      <c r="SI529"/>
      <c r="SJ529"/>
      <c r="SK529"/>
      <c r="SL529"/>
      <c r="SM529"/>
      <c r="SN529"/>
      <c r="SO529"/>
      <c r="SP529"/>
      <c r="SQ529"/>
      <c r="SR529"/>
      <c r="SS529"/>
      <c r="ST529"/>
      <c r="SU529"/>
      <c r="SV529"/>
      <c r="SW529"/>
      <c r="SX529"/>
      <c r="SY529"/>
      <c r="SZ529"/>
      <c r="TA529"/>
      <c r="TB529"/>
      <c r="TC529"/>
      <c r="TD529"/>
      <c r="TE529"/>
      <c r="TF529"/>
      <c r="TG529"/>
      <c r="TH529"/>
      <c r="TI529"/>
      <c r="TJ529"/>
      <c r="TK529"/>
      <c r="TL529"/>
      <c r="TM529"/>
      <c r="TN529"/>
      <c r="TO529"/>
      <c r="TP529"/>
      <c r="TQ529"/>
      <c r="TR529"/>
      <c r="TS529"/>
      <c r="TT529"/>
      <c r="TU529"/>
      <c r="TV529"/>
      <c r="TW529"/>
      <c r="TX529"/>
      <c r="TY529"/>
      <c r="TZ529"/>
      <c r="UA529"/>
      <c r="UB529"/>
      <c r="UC529"/>
      <c r="UD529"/>
      <c r="UE529"/>
      <c r="UF529"/>
      <c r="UG529"/>
      <c r="UH529"/>
      <c r="UI529"/>
      <c r="UJ529"/>
      <c r="UK529"/>
      <c r="UL529"/>
      <c r="UM529"/>
      <c r="UN529"/>
      <c r="UO529"/>
      <c r="UP529"/>
      <c r="UQ529"/>
    </row>
    <row r="530" spans="1:563" s="9" customFormat="1" x14ac:dyDescent="0.25">
      <c r="A530" s="38">
        <v>524</v>
      </c>
      <c r="B530" s="19" t="s">
        <v>671</v>
      </c>
      <c r="C530" s="19" t="s">
        <v>859</v>
      </c>
      <c r="D530" s="19" t="s">
        <v>236</v>
      </c>
      <c r="E530" s="19" t="s">
        <v>135</v>
      </c>
      <c r="F530" s="20" t="s">
        <v>868</v>
      </c>
      <c r="G530" s="21">
        <v>70000</v>
      </c>
      <c r="H530" s="21">
        <v>5368.48</v>
      </c>
      <c r="I530" s="22">
        <v>25</v>
      </c>
      <c r="J530" s="49">
        <v>2009</v>
      </c>
      <c r="K530" s="43">
        <f t="shared" si="89"/>
        <v>4970</v>
      </c>
      <c r="L530" s="32">
        <f t="shared" si="90"/>
        <v>770.00000000000011</v>
      </c>
      <c r="M530" s="48">
        <v>2128</v>
      </c>
      <c r="N530" s="22">
        <f t="shared" si="91"/>
        <v>4963</v>
      </c>
      <c r="O530" s="22"/>
      <c r="P530" s="22">
        <f t="shared" si="92"/>
        <v>4137</v>
      </c>
      <c r="Q530" s="22">
        <f t="shared" si="93"/>
        <v>9530.48</v>
      </c>
      <c r="R530" s="22">
        <f t="shared" si="94"/>
        <v>10703</v>
      </c>
      <c r="S530" s="22">
        <f t="shared" si="88"/>
        <v>60469.520000000004</v>
      </c>
      <c r="T530" s="33" t="s">
        <v>41</v>
      </c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  <c r="MY530"/>
      <c r="MZ530"/>
      <c r="NA530"/>
      <c r="NB530"/>
      <c r="NC530"/>
      <c r="ND530"/>
      <c r="NE530"/>
      <c r="NF530"/>
      <c r="NG530"/>
      <c r="NH530"/>
      <c r="NI530"/>
      <c r="NJ530"/>
      <c r="NK530"/>
      <c r="NL530"/>
      <c r="NM530"/>
      <c r="NN530"/>
      <c r="NO530"/>
      <c r="NP530"/>
      <c r="NQ530"/>
      <c r="NR530"/>
      <c r="NS530"/>
      <c r="NT530"/>
      <c r="NU530"/>
      <c r="NV530"/>
      <c r="NW530"/>
      <c r="NX530"/>
      <c r="NY530"/>
      <c r="NZ530"/>
      <c r="OA530"/>
      <c r="OB530"/>
      <c r="OC530"/>
      <c r="OD530"/>
      <c r="OE530"/>
      <c r="OF530"/>
      <c r="OG530"/>
      <c r="OH530"/>
      <c r="OI530"/>
      <c r="OJ530"/>
      <c r="OK530"/>
      <c r="OL530"/>
      <c r="OM530"/>
      <c r="ON530"/>
      <c r="OO530"/>
      <c r="OP530"/>
      <c r="OQ530"/>
      <c r="OR530"/>
      <c r="OS530"/>
      <c r="OT530"/>
      <c r="OU530"/>
      <c r="OV530"/>
      <c r="OW530"/>
      <c r="OX530"/>
      <c r="OY530"/>
      <c r="OZ530"/>
      <c r="PA530"/>
      <c r="PB530"/>
      <c r="PC530"/>
      <c r="PD530"/>
      <c r="PE530"/>
      <c r="PF530"/>
      <c r="PG530"/>
      <c r="PH530"/>
      <c r="PI530"/>
      <c r="PJ530"/>
      <c r="PK530"/>
      <c r="PL530"/>
      <c r="PM530"/>
      <c r="PN530"/>
      <c r="PO530"/>
      <c r="PP530"/>
      <c r="PQ530"/>
      <c r="PR530"/>
      <c r="PS530"/>
      <c r="PT530"/>
      <c r="PU530"/>
      <c r="PV530"/>
      <c r="PW530"/>
      <c r="PX530"/>
      <c r="PY530"/>
      <c r="PZ530"/>
      <c r="QA530"/>
      <c r="QB530"/>
      <c r="QC530"/>
      <c r="QD530"/>
      <c r="QE530"/>
      <c r="QF530"/>
      <c r="QG530"/>
      <c r="QH530"/>
      <c r="QI530"/>
      <c r="QJ530"/>
      <c r="QK530"/>
      <c r="QL530"/>
      <c r="QM530"/>
      <c r="QN530"/>
      <c r="QO530"/>
      <c r="QP530"/>
      <c r="QQ530"/>
      <c r="QR530"/>
      <c r="QS530"/>
      <c r="QT530"/>
      <c r="QU530"/>
      <c r="QV530"/>
      <c r="QW530"/>
      <c r="QX530"/>
      <c r="QY530"/>
      <c r="QZ530"/>
      <c r="RA530"/>
      <c r="RB530"/>
      <c r="RC530"/>
      <c r="RD530"/>
      <c r="RE530"/>
      <c r="RF530"/>
      <c r="RG530"/>
      <c r="RH530"/>
      <c r="RI530"/>
      <c r="RJ530"/>
      <c r="RK530"/>
      <c r="RL530"/>
      <c r="RM530"/>
      <c r="RN530"/>
      <c r="RO530"/>
      <c r="RP530"/>
      <c r="RQ530"/>
      <c r="RR530"/>
      <c r="RS530"/>
      <c r="RT530"/>
      <c r="RU530"/>
      <c r="RV530"/>
      <c r="RW530"/>
      <c r="RX530"/>
      <c r="RY530"/>
      <c r="RZ530"/>
      <c r="SA530"/>
      <c r="SB530"/>
      <c r="SC530"/>
      <c r="SD530"/>
      <c r="SE530"/>
      <c r="SF530"/>
      <c r="SG530"/>
      <c r="SH530"/>
      <c r="SI530"/>
      <c r="SJ530"/>
      <c r="SK530"/>
      <c r="SL530"/>
      <c r="SM530"/>
      <c r="SN530"/>
      <c r="SO530"/>
      <c r="SP530"/>
      <c r="SQ530"/>
      <c r="SR530"/>
      <c r="SS530"/>
      <c r="ST530"/>
      <c r="SU530"/>
      <c r="SV530"/>
      <c r="SW530"/>
      <c r="SX530"/>
      <c r="SY530"/>
      <c r="SZ530"/>
      <c r="TA530"/>
      <c r="TB530"/>
      <c r="TC530"/>
      <c r="TD530"/>
      <c r="TE530"/>
      <c r="TF530"/>
      <c r="TG530"/>
      <c r="TH530"/>
      <c r="TI530"/>
      <c r="TJ530"/>
      <c r="TK530"/>
      <c r="TL530"/>
      <c r="TM530"/>
      <c r="TN530"/>
      <c r="TO530"/>
      <c r="TP530"/>
      <c r="TQ530"/>
      <c r="TR530"/>
      <c r="TS530"/>
      <c r="TT530"/>
      <c r="TU530"/>
      <c r="TV530"/>
      <c r="TW530"/>
      <c r="TX530"/>
      <c r="TY530"/>
      <c r="TZ530"/>
      <c r="UA530"/>
      <c r="UB530"/>
      <c r="UC530"/>
      <c r="UD530"/>
      <c r="UE530"/>
      <c r="UF530"/>
      <c r="UG530"/>
      <c r="UH530"/>
      <c r="UI530"/>
      <c r="UJ530"/>
      <c r="UK530"/>
      <c r="UL530"/>
      <c r="UM530"/>
      <c r="UN530"/>
      <c r="UO530"/>
      <c r="UP530"/>
      <c r="UQ530"/>
    </row>
    <row r="531" spans="1:563" s="9" customFormat="1" x14ac:dyDescent="0.25">
      <c r="A531" s="38">
        <v>525</v>
      </c>
      <c r="B531" s="19" t="s">
        <v>673</v>
      </c>
      <c r="C531" s="19" t="s">
        <v>859</v>
      </c>
      <c r="D531" s="19" t="s">
        <v>236</v>
      </c>
      <c r="E531" s="19" t="s">
        <v>135</v>
      </c>
      <c r="F531" s="20" t="s">
        <v>868</v>
      </c>
      <c r="G531" s="21">
        <v>70000</v>
      </c>
      <c r="H531" s="21">
        <v>5025.38</v>
      </c>
      <c r="I531" s="22">
        <v>25</v>
      </c>
      <c r="J531" s="49">
        <v>2009</v>
      </c>
      <c r="K531" s="43">
        <f t="shared" si="89"/>
        <v>4970</v>
      </c>
      <c r="L531" s="32">
        <f t="shared" si="90"/>
        <v>770.00000000000011</v>
      </c>
      <c r="M531" s="48">
        <v>2128</v>
      </c>
      <c r="N531" s="22">
        <f t="shared" si="91"/>
        <v>4963</v>
      </c>
      <c r="O531" s="22"/>
      <c r="P531" s="22">
        <f t="shared" si="92"/>
        <v>4137</v>
      </c>
      <c r="Q531" s="22">
        <f t="shared" si="93"/>
        <v>9187.380000000001</v>
      </c>
      <c r="R531" s="22">
        <f t="shared" si="94"/>
        <v>10703</v>
      </c>
      <c r="S531" s="22">
        <f t="shared" si="88"/>
        <v>60812.619999999995</v>
      </c>
      <c r="T531" s="33" t="s">
        <v>41</v>
      </c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  <c r="MY531"/>
      <c r="MZ531"/>
      <c r="NA531"/>
      <c r="NB531"/>
      <c r="NC531"/>
      <c r="ND531"/>
      <c r="NE531"/>
      <c r="NF531"/>
      <c r="NG531"/>
      <c r="NH531"/>
      <c r="NI531"/>
      <c r="NJ531"/>
      <c r="NK531"/>
      <c r="NL531"/>
      <c r="NM531"/>
      <c r="NN531"/>
      <c r="NO531"/>
      <c r="NP531"/>
      <c r="NQ531"/>
      <c r="NR531"/>
      <c r="NS531"/>
      <c r="NT531"/>
      <c r="NU531"/>
      <c r="NV531"/>
      <c r="NW531"/>
      <c r="NX531"/>
      <c r="NY531"/>
      <c r="NZ531"/>
      <c r="OA531"/>
      <c r="OB531"/>
      <c r="OC531"/>
      <c r="OD531"/>
      <c r="OE531"/>
      <c r="OF531"/>
      <c r="OG531"/>
      <c r="OH531"/>
      <c r="OI531"/>
      <c r="OJ531"/>
      <c r="OK531"/>
      <c r="OL531"/>
      <c r="OM531"/>
      <c r="ON531"/>
      <c r="OO531"/>
      <c r="OP531"/>
      <c r="OQ531"/>
      <c r="OR531"/>
      <c r="OS531"/>
      <c r="OT531"/>
      <c r="OU531"/>
      <c r="OV531"/>
      <c r="OW531"/>
      <c r="OX531"/>
      <c r="OY531"/>
      <c r="OZ531"/>
      <c r="PA531"/>
      <c r="PB531"/>
      <c r="PC531"/>
      <c r="PD531"/>
      <c r="PE531"/>
      <c r="PF531"/>
      <c r="PG531"/>
      <c r="PH531"/>
      <c r="PI531"/>
      <c r="PJ531"/>
      <c r="PK531"/>
      <c r="PL531"/>
      <c r="PM531"/>
      <c r="PN531"/>
      <c r="PO531"/>
      <c r="PP531"/>
      <c r="PQ531"/>
      <c r="PR531"/>
      <c r="PS531"/>
      <c r="PT531"/>
      <c r="PU531"/>
      <c r="PV531"/>
      <c r="PW531"/>
      <c r="PX531"/>
      <c r="PY531"/>
      <c r="PZ531"/>
      <c r="QA531"/>
      <c r="QB531"/>
      <c r="QC531"/>
      <c r="QD531"/>
      <c r="QE531"/>
      <c r="QF531"/>
      <c r="QG531"/>
      <c r="QH531"/>
      <c r="QI531"/>
      <c r="QJ531"/>
      <c r="QK531"/>
      <c r="QL531"/>
      <c r="QM531"/>
      <c r="QN531"/>
      <c r="QO531"/>
      <c r="QP531"/>
      <c r="QQ531"/>
      <c r="QR531"/>
      <c r="QS531"/>
      <c r="QT531"/>
      <c r="QU531"/>
      <c r="QV531"/>
      <c r="QW531"/>
      <c r="QX531"/>
      <c r="QY531"/>
      <c r="QZ531"/>
      <c r="RA531"/>
      <c r="RB531"/>
      <c r="RC531"/>
      <c r="RD531"/>
      <c r="RE531"/>
      <c r="RF531"/>
      <c r="RG531"/>
      <c r="RH531"/>
      <c r="RI531"/>
      <c r="RJ531"/>
      <c r="RK531"/>
      <c r="RL531"/>
      <c r="RM531"/>
      <c r="RN531"/>
      <c r="RO531"/>
      <c r="RP531"/>
      <c r="RQ531"/>
      <c r="RR531"/>
      <c r="RS531"/>
      <c r="RT531"/>
      <c r="RU531"/>
      <c r="RV531"/>
      <c r="RW531"/>
      <c r="RX531"/>
      <c r="RY531"/>
      <c r="RZ531"/>
      <c r="SA531"/>
      <c r="SB531"/>
      <c r="SC531"/>
      <c r="SD531"/>
      <c r="SE531"/>
      <c r="SF531"/>
      <c r="SG531"/>
      <c r="SH531"/>
      <c r="SI531"/>
      <c r="SJ531"/>
      <c r="SK531"/>
      <c r="SL531"/>
      <c r="SM531"/>
      <c r="SN531"/>
      <c r="SO531"/>
      <c r="SP531"/>
      <c r="SQ531"/>
      <c r="SR531"/>
      <c r="SS531"/>
      <c r="ST531"/>
      <c r="SU531"/>
      <c r="SV531"/>
      <c r="SW531"/>
      <c r="SX531"/>
      <c r="SY531"/>
      <c r="SZ531"/>
      <c r="TA531"/>
      <c r="TB531"/>
      <c r="TC531"/>
      <c r="TD531"/>
      <c r="TE531"/>
      <c r="TF531"/>
      <c r="TG531"/>
      <c r="TH531"/>
      <c r="TI531"/>
      <c r="TJ531"/>
      <c r="TK531"/>
      <c r="TL531"/>
      <c r="TM531"/>
      <c r="TN531"/>
      <c r="TO531"/>
      <c r="TP531"/>
      <c r="TQ531"/>
      <c r="TR531"/>
      <c r="TS531"/>
      <c r="TT531"/>
      <c r="TU531"/>
      <c r="TV531"/>
      <c r="TW531"/>
      <c r="TX531"/>
      <c r="TY531"/>
      <c r="TZ531"/>
      <c r="UA531"/>
      <c r="UB531"/>
      <c r="UC531"/>
      <c r="UD531"/>
      <c r="UE531"/>
      <c r="UF531"/>
      <c r="UG531"/>
      <c r="UH531"/>
      <c r="UI531"/>
      <c r="UJ531"/>
      <c r="UK531"/>
      <c r="UL531"/>
      <c r="UM531"/>
      <c r="UN531"/>
      <c r="UO531"/>
      <c r="UP531"/>
      <c r="UQ531"/>
    </row>
    <row r="532" spans="1:563" s="9" customFormat="1" x14ac:dyDescent="0.25">
      <c r="A532" s="38">
        <v>526</v>
      </c>
      <c r="B532" s="19" t="s">
        <v>598</v>
      </c>
      <c r="C532" s="19" t="s">
        <v>859</v>
      </c>
      <c r="D532" s="19" t="s">
        <v>236</v>
      </c>
      <c r="E532" s="19" t="s">
        <v>135</v>
      </c>
      <c r="F532" s="20" t="s">
        <v>868</v>
      </c>
      <c r="G532" s="29">
        <v>70000</v>
      </c>
      <c r="H532" s="29">
        <v>5025.38</v>
      </c>
      <c r="I532" s="22">
        <v>25</v>
      </c>
      <c r="J532" s="50">
        <v>2009</v>
      </c>
      <c r="K532" s="46">
        <f t="shared" si="89"/>
        <v>4970</v>
      </c>
      <c r="L532" s="32">
        <f t="shared" si="90"/>
        <v>770.00000000000011</v>
      </c>
      <c r="M532" s="58">
        <v>2128</v>
      </c>
      <c r="N532" s="31">
        <f t="shared" si="91"/>
        <v>4963</v>
      </c>
      <c r="O532" s="31"/>
      <c r="P532" s="31">
        <f t="shared" si="92"/>
        <v>4137</v>
      </c>
      <c r="Q532" s="22">
        <f t="shared" si="93"/>
        <v>9187.380000000001</v>
      </c>
      <c r="R532" s="22">
        <f t="shared" si="94"/>
        <v>10703</v>
      </c>
      <c r="S532" s="31">
        <f t="shared" si="88"/>
        <v>60812.619999999995</v>
      </c>
      <c r="T532" s="33" t="s">
        <v>41</v>
      </c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  <c r="MY532"/>
      <c r="MZ532"/>
      <c r="NA532"/>
      <c r="NB532"/>
      <c r="NC532"/>
      <c r="ND532"/>
      <c r="NE532"/>
      <c r="NF532"/>
      <c r="NG532"/>
      <c r="NH532"/>
      <c r="NI532"/>
      <c r="NJ532"/>
      <c r="NK532"/>
      <c r="NL532"/>
      <c r="NM532"/>
      <c r="NN532"/>
      <c r="NO532"/>
      <c r="NP532"/>
      <c r="NQ532"/>
      <c r="NR532"/>
      <c r="NS532"/>
      <c r="NT532"/>
      <c r="NU532"/>
      <c r="NV532"/>
      <c r="NW532"/>
      <c r="NX532"/>
      <c r="NY532"/>
      <c r="NZ532"/>
      <c r="OA532"/>
      <c r="OB532"/>
      <c r="OC532"/>
      <c r="OD532"/>
      <c r="OE532"/>
      <c r="OF532"/>
      <c r="OG532"/>
      <c r="OH532"/>
      <c r="OI532"/>
      <c r="OJ532"/>
      <c r="OK532"/>
      <c r="OL532"/>
      <c r="OM532"/>
      <c r="ON532"/>
      <c r="OO532"/>
      <c r="OP532"/>
      <c r="OQ532"/>
      <c r="OR532"/>
      <c r="OS532"/>
      <c r="OT532"/>
      <c r="OU532"/>
      <c r="OV532"/>
      <c r="OW532"/>
      <c r="OX532"/>
      <c r="OY532"/>
      <c r="OZ532"/>
      <c r="PA532"/>
      <c r="PB532"/>
      <c r="PC532"/>
      <c r="PD532"/>
      <c r="PE532"/>
      <c r="PF532"/>
      <c r="PG532"/>
      <c r="PH532"/>
      <c r="PI532"/>
      <c r="PJ532"/>
      <c r="PK532"/>
      <c r="PL532"/>
      <c r="PM532"/>
      <c r="PN532"/>
      <c r="PO532"/>
      <c r="PP532"/>
      <c r="PQ532"/>
      <c r="PR532"/>
      <c r="PS532"/>
      <c r="PT532"/>
      <c r="PU532"/>
      <c r="PV532"/>
      <c r="PW532"/>
      <c r="PX532"/>
      <c r="PY532"/>
      <c r="PZ532"/>
      <c r="QA532"/>
      <c r="QB532"/>
      <c r="QC532"/>
      <c r="QD532"/>
      <c r="QE532"/>
      <c r="QF532"/>
      <c r="QG532"/>
      <c r="QH532"/>
      <c r="QI532"/>
      <c r="QJ532"/>
      <c r="QK532"/>
      <c r="QL532"/>
      <c r="QM532"/>
      <c r="QN532"/>
      <c r="QO532"/>
      <c r="QP532"/>
      <c r="QQ532"/>
      <c r="QR532"/>
      <c r="QS532"/>
      <c r="QT532"/>
      <c r="QU532"/>
      <c r="QV532"/>
      <c r="QW532"/>
      <c r="QX532"/>
      <c r="QY532"/>
      <c r="QZ532"/>
      <c r="RA532"/>
      <c r="RB532"/>
      <c r="RC532"/>
      <c r="RD532"/>
      <c r="RE532"/>
      <c r="RF532"/>
      <c r="RG532"/>
      <c r="RH532"/>
      <c r="RI532"/>
      <c r="RJ532"/>
      <c r="RK532"/>
      <c r="RL532"/>
      <c r="RM532"/>
      <c r="RN532"/>
      <c r="RO532"/>
      <c r="RP532"/>
      <c r="RQ532"/>
      <c r="RR532"/>
      <c r="RS532"/>
      <c r="RT532"/>
      <c r="RU532"/>
      <c r="RV532"/>
      <c r="RW532"/>
      <c r="RX532"/>
      <c r="RY532"/>
      <c r="RZ532"/>
      <c r="SA532"/>
      <c r="SB532"/>
      <c r="SC532"/>
      <c r="SD532"/>
      <c r="SE532"/>
      <c r="SF532"/>
      <c r="SG532"/>
      <c r="SH532"/>
      <c r="SI532"/>
      <c r="SJ532"/>
      <c r="SK532"/>
      <c r="SL532"/>
      <c r="SM532"/>
      <c r="SN532"/>
      <c r="SO532"/>
      <c r="SP532"/>
      <c r="SQ532"/>
      <c r="SR532"/>
      <c r="SS532"/>
      <c r="ST532"/>
      <c r="SU532"/>
      <c r="SV532"/>
      <c r="SW532"/>
      <c r="SX532"/>
      <c r="SY532"/>
      <c r="SZ532"/>
      <c r="TA532"/>
      <c r="TB532"/>
      <c r="TC532"/>
      <c r="TD532"/>
      <c r="TE532"/>
      <c r="TF532"/>
      <c r="TG532"/>
      <c r="TH532"/>
      <c r="TI532"/>
      <c r="TJ532"/>
      <c r="TK532"/>
      <c r="TL532"/>
      <c r="TM532"/>
      <c r="TN532"/>
      <c r="TO532"/>
      <c r="TP532"/>
      <c r="TQ532"/>
      <c r="TR532"/>
      <c r="TS532"/>
      <c r="TT532"/>
      <c r="TU532"/>
      <c r="TV532"/>
      <c r="TW532"/>
      <c r="TX532"/>
      <c r="TY532"/>
      <c r="TZ532"/>
      <c r="UA532"/>
      <c r="UB532"/>
      <c r="UC532"/>
      <c r="UD532"/>
      <c r="UE532"/>
      <c r="UF532"/>
      <c r="UG532"/>
      <c r="UH532"/>
      <c r="UI532"/>
      <c r="UJ532"/>
      <c r="UK532"/>
      <c r="UL532"/>
      <c r="UM532"/>
      <c r="UN532"/>
      <c r="UO532"/>
      <c r="UP532"/>
      <c r="UQ532"/>
    </row>
    <row r="533" spans="1:563" s="9" customFormat="1" x14ac:dyDescent="0.25">
      <c r="A533" s="38">
        <v>527</v>
      </c>
      <c r="B533" s="19" t="s">
        <v>764</v>
      </c>
      <c r="C533" s="19" t="s">
        <v>860</v>
      </c>
      <c r="D533" s="19" t="s">
        <v>236</v>
      </c>
      <c r="E533" s="19" t="s">
        <v>88</v>
      </c>
      <c r="F533" s="20" t="s">
        <v>867</v>
      </c>
      <c r="G533" s="21">
        <v>50000</v>
      </c>
      <c r="H533" s="21">
        <v>1854</v>
      </c>
      <c r="I533" s="22">
        <v>25</v>
      </c>
      <c r="J533" s="49">
        <v>1435</v>
      </c>
      <c r="K533" s="43">
        <f t="shared" si="89"/>
        <v>3549.9999999999995</v>
      </c>
      <c r="L533" s="32">
        <f t="shared" si="90"/>
        <v>550</v>
      </c>
      <c r="M533" s="48">
        <v>1520</v>
      </c>
      <c r="N533" s="22">
        <f t="shared" si="91"/>
        <v>3545.0000000000005</v>
      </c>
      <c r="O533" s="22"/>
      <c r="P533" s="22">
        <f t="shared" si="92"/>
        <v>2955</v>
      </c>
      <c r="Q533" s="22">
        <f t="shared" si="93"/>
        <v>4834</v>
      </c>
      <c r="R533" s="22">
        <f t="shared" si="94"/>
        <v>7645</v>
      </c>
      <c r="S533" s="22">
        <f t="shared" si="88"/>
        <v>45166</v>
      </c>
      <c r="T533" s="33" t="s">
        <v>41</v>
      </c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  <c r="MY533"/>
      <c r="MZ533"/>
      <c r="NA533"/>
      <c r="NB533"/>
      <c r="NC533"/>
      <c r="ND533"/>
      <c r="NE533"/>
      <c r="NF533"/>
      <c r="NG533"/>
      <c r="NH533"/>
      <c r="NI533"/>
      <c r="NJ533"/>
      <c r="NK533"/>
      <c r="NL533"/>
      <c r="NM533"/>
      <c r="NN533"/>
      <c r="NO533"/>
      <c r="NP533"/>
      <c r="NQ533"/>
      <c r="NR533"/>
      <c r="NS533"/>
      <c r="NT533"/>
      <c r="NU533"/>
      <c r="NV533"/>
      <c r="NW533"/>
      <c r="NX533"/>
      <c r="NY533"/>
      <c r="NZ533"/>
      <c r="OA533"/>
      <c r="OB533"/>
      <c r="OC533"/>
      <c r="OD533"/>
      <c r="OE533"/>
      <c r="OF533"/>
      <c r="OG533"/>
      <c r="OH533"/>
      <c r="OI533"/>
      <c r="OJ533"/>
      <c r="OK533"/>
      <c r="OL533"/>
      <c r="OM533"/>
      <c r="ON533"/>
      <c r="OO533"/>
      <c r="OP533"/>
      <c r="OQ533"/>
      <c r="OR533"/>
      <c r="OS533"/>
      <c r="OT533"/>
      <c r="OU533"/>
      <c r="OV533"/>
      <c r="OW533"/>
      <c r="OX533"/>
      <c r="OY533"/>
      <c r="OZ533"/>
      <c r="PA533"/>
      <c r="PB533"/>
      <c r="PC533"/>
      <c r="PD533"/>
      <c r="PE533"/>
      <c r="PF533"/>
      <c r="PG533"/>
      <c r="PH533"/>
      <c r="PI533"/>
      <c r="PJ533"/>
      <c r="PK533"/>
      <c r="PL533"/>
      <c r="PM533"/>
      <c r="PN533"/>
      <c r="PO533"/>
      <c r="PP533"/>
      <c r="PQ533"/>
      <c r="PR533"/>
      <c r="PS533"/>
      <c r="PT533"/>
      <c r="PU533"/>
      <c r="PV533"/>
      <c r="PW533"/>
      <c r="PX533"/>
      <c r="PY533"/>
      <c r="PZ533"/>
      <c r="QA533"/>
      <c r="QB533"/>
      <c r="QC533"/>
      <c r="QD533"/>
      <c r="QE533"/>
      <c r="QF533"/>
      <c r="QG533"/>
      <c r="QH533"/>
      <c r="QI533"/>
      <c r="QJ533"/>
      <c r="QK533"/>
      <c r="QL533"/>
      <c r="QM533"/>
      <c r="QN533"/>
      <c r="QO533"/>
      <c r="QP533"/>
      <c r="QQ533"/>
      <c r="QR533"/>
      <c r="QS533"/>
      <c r="QT533"/>
      <c r="QU533"/>
      <c r="QV533"/>
      <c r="QW533"/>
      <c r="QX533"/>
      <c r="QY533"/>
      <c r="QZ533"/>
      <c r="RA533"/>
      <c r="RB533"/>
      <c r="RC533"/>
      <c r="RD533"/>
      <c r="RE533"/>
      <c r="RF533"/>
      <c r="RG533"/>
      <c r="RH533"/>
      <c r="RI533"/>
      <c r="RJ533"/>
      <c r="RK533"/>
      <c r="RL533"/>
      <c r="RM533"/>
      <c r="RN533"/>
      <c r="RO533"/>
      <c r="RP533"/>
      <c r="RQ533"/>
      <c r="RR533"/>
      <c r="RS533"/>
      <c r="RT533"/>
      <c r="RU533"/>
      <c r="RV533"/>
      <c r="RW533"/>
      <c r="RX533"/>
      <c r="RY533"/>
      <c r="RZ533"/>
      <c r="SA533"/>
      <c r="SB533"/>
      <c r="SC533"/>
      <c r="SD533"/>
      <c r="SE533"/>
      <c r="SF533"/>
      <c r="SG533"/>
      <c r="SH533"/>
      <c r="SI533"/>
      <c r="SJ533"/>
      <c r="SK533"/>
      <c r="SL533"/>
      <c r="SM533"/>
      <c r="SN533"/>
      <c r="SO533"/>
      <c r="SP533"/>
      <c r="SQ533"/>
      <c r="SR533"/>
      <c r="SS533"/>
      <c r="ST533"/>
      <c r="SU533"/>
      <c r="SV533"/>
      <c r="SW533"/>
      <c r="SX533"/>
      <c r="SY533"/>
      <c r="SZ533"/>
      <c r="TA533"/>
      <c r="TB533"/>
      <c r="TC533"/>
      <c r="TD533"/>
      <c r="TE533"/>
      <c r="TF533"/>
      <c r="TG533"/>
      <c r="TH533"/>
      <c r="TI533"/>
      <c r="TJ533"/>
      <c r="TK533"/>
      <c r="TL533"/>
      <c r="TM533"/>
      <c r="TN533"/>
      <c r="TO533"/>
      <c r="TP533"/>
      <c r="TQ533"/>
      <c r="TR533"/>
      <c r="TS533"/>
      <c r="TT533"/>
      <c r="TU533"/>
      <c r="TV533"/>
      <c r="TW533"/>
      <c r="TX533"/>
      <c r="TY533"/>
      <c r="TZ533"/>
      <c r="UA533"/>
      <c r="UB533"/>
      <c r="UC533"/>
      <c r="UD533"/>
      <c r="UE533"/>
      <c r="UF533"/>
      <c r="UG533"/>
      <c r="UH533"/>
      <c r="UI533"/>
      <c r="UJ533"/>
      <c r="UK533"/>
      <c r="UL533"/>
      <c r="UM533"/>
      <c r="UN533"/>
      <c r="UO533"/>
      <c r="UP533"/>
      <c r="UQ533"/>
    </row>
    <row r="534" spans="1:563" s="9" customFormat="1" x14ac:dyDescent="0.25">
      <c r="A534" s="38">
        <v>528</v>
      </c>
      <c r="B534" s="19" t="s">
        <v>654</v>
      </c>
      <c r="C534" s="19" t="s">
        <v>860</v>
      </c>
      <c r="D534" s="19" t="s">
        <v>236</v>
      </c>
      <c r="E534" s="19" t="s">
        <v>155</v>
      </c>
      <c r="F534" s="20" t="s">
        <v>868</v>
      </c>
      <c r="G534" s="21">
        <v>45000</v>
      </c>
      <c r="H534" s="19">
        <v>891.01</v>
      </c>
      <c r="I534" s="22">
        <v>25</v>
      </c>
      <c r="J534" s="49">
        <v>1291.5</v>
      </c>
      <c r="K534" s="43">
        <f t="shared" si="89"/>
        <v>3194.9999999999995</v>
      </c>
      <c r="L534" s="32">
        <f t="shared" si="90"/>
        <v>495.00000000000006</v>
      </c>
      <c r="M534" s="48">
        <v>1368</v>
      </c>
      <c r="N534" s="22">
        <f t="shared" si="91"/>
        <v>3190.5</v>
      </c>
      <c r="O534" s="22"/>
      <c r="P534" s="22">
        <f t="shared" si="92"/>
        <v>2659.5</v>
      </c>
      <c r="Q534" s="22">
        <f t="shared" si="93"/>
        <v>3575.51</v>
      </c>
      <c r="R534" s="22">
        <f t="shared" si="94"/>
        <v>6880.5</v>
      </c>
      <c r="S534" s="22">
        <f t="shared" si="88"/>
        <v>41424.49</v>
      </c>
      <c r="T534" s="33" t="s">
        <v>41</v>
      </c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  <c r="MY534"/>
      <c r="MZ534"/>
      <c r="NA534"/>
      <c r="NB534"/>
      <c r="NC534"/>
      <c r="ND534"/>
      <c r="NE534"/>
      <c r="NF534"/>
      <c r="NG534"/>
      <c r="NH534"/>
      <c r="NI534"/>
      <c r="NJ534"/>
      <c r="NK534"/>
      <c r="NL534"/>
      <c r="NM534"/>
      <c r="NN534"/>
      <c r="NO534"/>
      <c r="NP534"/>
      <c r="NQ534"/>
      <c r="NR534"/>
      <c r="NS534"/>
      <c r="NT534"/>
      <c r="NU534"/>
      <c r="NV534"/>
      <c r="NW534"/>
      <c r="NX534"/>
      <c r="NY534"/>
      <c r="NZ534"/>
      <c r="OA534"/>
      <c r="OB534"/>
      <c r="OC534"/>
      <c r="OD534"/>
      <c r="OE534"/>
      <c r="OF534"/>
      <c r="OG534"/>
      <c r="OH534"/>
      <c r="OI534"/>
      <c r="OJ534"/>
      <c r="OK534"/>
      <c r="OL534"/>
      <c r="OM534"/>
      <c r="ON534"/>
      <c r="OO534"/>
      <c r="OP534"/>
      <c r="OQ534"/>
      <c r="OR534"/>
      <c r="OS534"/>
      <c r="OT534"/>
      <c r="OU534"/>
      <c r="OV534"/>
      <c r="OW534"/>
      <c r="OX534"/>
      <c r="OY534"/>
      <c r="OZ534"/>
      <c r="PA534"/>
      <c r="PB534"/>
      <c r="PC534"/>
      <c r="PD534"/>
      <c r="PE534"/>
      <c r="PF534"/>
      <c r="PG534"/>
      <c r="PH534"/>
      <c r="PI534"/>
      <c r="PJ534"/>
      <c r="PK534"/>
      <c r="PL534"/>
      <c r="PM534"/>
      <c r="PN534"/>
      <c r="PO534"/>
      <c r="PP534"/>
      <c r="PQ534"/>
      <c r="PR534"/>
      <c r="PS534"/>
      <c r="PT534"/>
      <c r="PU534"/>
      <c r="PV534"/>
      <c r="PW534"/>
      <c r="PX534"/>
      <c r="PY534"/>
      <c r="PZ534"/>
      <c r="QA534"/>
      <c r="QB534"/>
      <c r="QC534"/>
      <c r="QD534"/>
      <c r="QE534"/>
      <c r="QF534"/>
      <c r="QG534"/>
      <c r="QH534"/>
      <c r="QI534"/>
      <c r="QJ534"/>
      <c r="QK534"/>
      <c r="QL534"/>
      <c r="QM534"/>
      <c r="QN534"/>
      <c r="QO534"/>
      <c r="QP534"/>
      <c r="QQ534"/>
      <c r="QR534"/>
      <c r="QS534"/>
      <c r="QT534"/>
      <c r="QU534"/>
      <c r="QV534"/>
      <c r="QW534"/>
      <c r="QX534"/>
      <c r="QY534"/>
      <c r="QZ534"/>
      <c r="RA534"/>
      <c r="RB534"/>
      <c r="RC534"/>
      <c r="RD534"/>
      <c r="RE534"/>
      <c r="RF534"/>
      <c r="RG534"/>
      <c r="RH534"/>
      <c r="RI534"/>
      <c r="RJ534"/>
      <c r="RK534"/>
      <c r="RL534"/>
      <c r="RM534"/>
      <c r="RN534"/>
      <c r="RO534"/>
      <c r="RP534"/>
      <c r="RQ534"/>
      <c r="RR534"/>
      <c r="RS534"/>
      <c r="RT534"/>
      <c r="RU534"/>
      <c r="RV534"/>
      <c r="RW534"/>
      <c r="RX534"/>
      <c r="RY534"/>
      <c r="RZ534"/>
      <c r="SA534"/>
      <c r="SB534"/>
      <c r="SC534"/>
      <c r="SD534"/>
      <c r="SE534"/>
      <c r="SF534"/>
      <c r="SG534"/>
      <c r="SH534"/>
      <c r="SI534"/>
      <c r="SJ534"/>
      <c r="SK534"/>
      <c r="SL534"/>
      <c r="SM534"/>
      <c r="SN534"/>
      <c r="SO534"/>
      <c r="SP534"/>
      <c r="SQ534"/>
      <c r="SR534"/>
      <c r="SS534"/>
      <c r="ST534"/>
      <c r="SU534"/>
      <c r="SV534"/>
      <c r="SW534"/>
      <c r="SX534"/>
      <c r="SY534"/>
      <c r="SZ534"/>
      <c r="TA534"/>
      <c r="TB534"/>
      <c r="TC534"/>
      <c r="TD534"/>
      <c r="TE534"/>
      <c r="TF534"/>
      <c r="TG534"/>
      <c r="TH534"/>
      <c r="TI534"/>
      <c r="TJ534"/>
      <c r="TK534"/>
      <c r="TL534"/>
      <c r="TM534"/>
      <c r="TN534"/>
      <c r="TO534"/>
      <c r="TP534"/>
      <c r="TQ534"/>
      <c r="TR534"/>
      <c r="TS534"/>
      <c r="TT534"/>
      <c r="TU534"/>
      <c r="TV534"/>
      <c r="TW534"/>
      <c r="TX534"/>
      <c r="TY534"/>
      <c r="TZ534"/>
      <c r="UA534"/>
      <c r="UB534"/>
      <c r="UC534"/>
      <c r="UD534"/>
      <c r="UE534"/>
      <c r="UF534"/>
      <c r="UG534"/>
      <c r="UH534"/>
      <c r="UI534"/>
      <c r="UJ534"/>
      <c r="UK534"/>
      <c r="UL534"/>
      <c r="UM534"/>
      <c r="UN534"/>
      <c r="UO534"/>
      <c r="UP534"/>
      <c r="UQ534"/>
    </row>
    <row r="535" spans="1:563" s="9" customFormat="1" x14ac:dyDescent="0.25">
      <c r="A535" s="38">
        <v>529</v>
      </c>
      <c r="B535" s="19" t="s">
        <v>655</v>
      </c>
      <c r="C535" s="19" t="s">
        <v>860</v>
      </c>
      <c r="D535" s="19" t="s">
        <v>236</v>
      </c>
      <c r="E535" s="19" t="s">
        <v>155</v>
      </c>
      <c r="F535" s="20" t="s">
        <v>868</v>
      </c>
      <c r="G535" s="21">
        <v>45000</v>
      </c>
      <c r="H535" s="42">
        <v>1148.33</v>
      </c>
      <c r="I535" s="22">
        <v>25</v>
      </c>
      <c r="J535" s="49">
        <v>1291.5</v>
      </c>
      <c r="K535" s="43">
        <f t="shared" si="89"/>
        <v>3194.9999999999995</v>
      </c>
      <c r="L535" s="32">
        <f t="shared" si="90"/>
        <v>495.00000000000006</v>
      </c>
      <c r="M535" s="48">
        <v>1368</v>
      </c>
      <c r="N535" s="22">
        <f t="shared" si="91"/>
        <v>3190.5</v>
      </c>
      <c r="O535" s="22"/>
      <c r="P535" s="22">
        <f t="shared" si="92"/>
        <v>2659.5</v>
      </c>
      <c r="Q535" s="22">
        <f t="shared" si="93"/>
        <v>3832.83</v>
      </c>
      <c r="R535" s="22">
        <f t="shared" si="94"/>
        <v>6880.5</v>
      </c>
      <c r="S535" s="22">
        <f t="shared" si="88"/>
        <v>41167.17</v>
      </c>
      <c r="T535" s="33" t="s">
        <v>41</v>
      </c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  <c r="JD535"/>
      <c r="JE535"/>
      <c r="JF535"/>
      <c r="JG535"/>
      <c r="JH535"/>
      <c r="JI535"/>
      <c r="JJ535"/>
      <c r="JK535"/>
      <c r="JL535"/>
      <c r="JM535"/>
      <c r="JN535"/>
      <c r="JO535"/>
      <c r="JP535"/>
      <c r="JQ535"/>
      <c r="JR535"/>
      <c r="JS535"/>
      <c r="JT535"/>
      <c r="JU535"/>
      <c r="JV535"/>
      <c r="JW535"/>
      <c r="JX535"/>
      <c r="JY535"/>
      <c r="JZ535"/>
      <c r="KA535"/>
      <c r="KB535"/>
      <c r="KC535"/>
      <c r="KD535"/>
      <c r="KE535"/>
      <c r="KF535"/>
      <c r="KG535"/>
      <c r="KH535"/>
      <c r="KI535"/>
      <c r="KJ535"/>
      <c r="KK535"/>
      <c r="KL535"/>
      <c r="KM535"/>
      <c r="KN535"/>
      <c r="KO535"/>
      <c r="KP535"/>
      <c r="KQ535"/>
      <c r="KR535"/>
      <c r="KS535"/>
      <c r="KT535"/>
      <c r="KU535"/>
      <c r="KV535"/>
      <c r="KW535"/>
      <c r="KX535"/>
      <c r="KY535"/>
      <c r="KZ535"/>
      <c r="LA535"/>
      <c r="LB535"/>
      <c r="LC535"/>
      <c r="LD535"/>
      <c r="LE535"/>
      <c r="LF535"/>
      <c r="LG535"/>
      <c r="LH535"/>
      <c r="LI535"/>
      <c r="LJ535"/>
      <c r="LK535"/>
      <c r="LL535"/>
      <c r="LM535"/>
      <c r="LN535"/>
      <c r="LO535"/>
      <c r="LP535"/>
      <c r="LQ535"/>
      <c r="LR535"/>
      <c r="LS535"/>
      <c r="LT535"/>
      <c r="LU535"/>
      <c r="LV535"/>
      <c r="LW535"/>
      <c r="LX535"/>
      <c r="LY535"/>
      <c r="LZ535"/>
      <c r="MA535"/>
      <c r="MB535"/>
      <c r="MC535"/>
      <c r="MD535"/>
      <c r="ME535"/>
      <c r="MF535"/>
      <c r="MG535"/>
      <c r="MH535"/>
      <c r="MI535"/>
      <c r="MJ535"/>
      <c r="MK535"/>
      <c r="ML535"/>
      <c r="MM535"/>
      <c r="MN535"/>
      <c r="MO535"/>
      <c r="MP535"/>
      <c r="MQ535"/>
      <c r="MR535"/>
      <c r="MS535"/>
      <c r="MT535"/>
      <c r="MU535"/>
      <c r="MV535"/>
      <c r="MW535"/>
      <c r="MX535"/>
      <c r="MY535"/>
      <c r="MZ535"/>
      <c r="NA535"/>
      <c r="NB535"/>
      <c r="NC535"/>
      <c r="ND535"/>
      <c r="NE535"/>
      <c r="NF535"/>
      <c r="NG535"/>
      <c r="NH535"/>
      <c r="NI535"/>
      <c r="NJ535"/>
      <c r="NK535"/>
      <c r="NL535"/>
      <c r="NM535"/>
      <c r="NN535"/>
      <c r="NO535"/>
      <c r="NP535"/>
      <c r="NQ535"/>
      <c r="NR535"/>
      <c r="NS535"/>
      <c r="NT535"/>
      <c r="NU535"/>
      <c r="NV535"/>
      <c r="NW535"/>
      <c r="NX535"/>
      <c r="NY535"/>
      <c r="NZ535"/>
      <c r="OA535"/>
      <c r="OB535"/>
      <c r="OC535"/>
      <c r="OD535"/>
      <c r="OE535"/>
      <c r="OF535"/>
      <c r="OG535"/>
      <c r="OH535"/>
      <c r="OI535"/>
      <c r="OJ535"/>
      <c r="OK535"/>
      <c r="OL535"/>
      <c r="OM535"/>
      <c r="ON535"/>
      <c r="OO535"/>
      <c r="OP535"/>
      <c r="OQ535"/>
      <c r="OR535"/>
      <c r="OS535"/>
      <c r="OT535"/>
      <c r="OU535"/>
      <c r="OV535"/>
      <c r="OW535"/>
      <c r="OX535"/>
      <c r="OY535"/>
      <c r="OZ535"/>
      <c r="PA535"/>
      <c r="PB535"/>
      <c r="PC535"/>
      <c r="PD535"/>
      <c r="PE535"/>
      <c r="PF535"/>
      <c r="PG535"/>
      <c r="PH535"/>
      <c r="PI535"/>
      <c r="PJ535"/>
      <c r="PK535"/>
      <c r="PL535"/>
      <c r="PM535"/>
      <c r="PN535"/>
      <c r="PO535"/>
      <c r="PP535"/>
      <c r="PQ535"/>
      <c r="PR535"/>
      <c r="PS535"/>
      <c r="PT535"/>
      <c r="PU535"/>
      <c r="PV535"/>
      <c r="PW535"/>
      <c r="PX535"/>
      <c r="PY535"/>
      <c r="PZ535"/>
      <c r="QA535"/>
      <c r="QB535"/>
      <c r="QC535"/>
      <c r="QD535"/>
      <c r="QE535"/>
      <c r="QF535"/>
      <c r="QG535"/>
      <c r="QH535"/>
      <c r="QI535"/>
      <c r="QJ535"/>
      <c r="QK535"/>
      <c r="QL535"/>
      <c r="QM535"/>
      <c r="QN535"/>
      <c r="QO535"/>
      <c r="QP535"/>
      <c r="QQ535"/>
      <c r="QR535"/>
      <c r="QS535"/>
      <c r="QT535"/>
      <c r="QU535"/>
      <c r="QV535"/>
      <c r="QW535"/>
      <c r="QX535"/>
      <c r="QY535"/>
      <c r="QZ535"/>
      <c r="RA535"/>
      <c r="RB535"/>
      <c r="RC535"/>
      <c r="RD535"/>
      <c r="RE535"/>
      <c r="RF535"/>
      <c r="RG535"/>
      <c r="RH535"/>
      <c r="RI535"/>
      <c r="RJ535"/>
      <c r="RK535"/>
      <c r="RL535"/>
      <c r="RM535"/>
      <c r="RN535"/>
      <c r="RO535"/>
      <c r="RP535"/>
      <c r="RQ535"/>
      <c r="RR535"/>
      <c r="RS535"/>
      <c r="RT535"/>
      <c r="RU535"/>
      <c r="RV535"/>
      <c r="RW535"/>
      <c r="RX535"/>
      <c r="RY535"/>
      <c r="RZ535"/>
      <c r="SA535"/>
      <c r="SB535"/>
      <c r="SC535"/>
      <c r="SD535"/>
      <c r="SE535"/>
      <c r="SF535"/>
      <c r="SG535"/>
      <c r="SH535"/>
      <c r="SI535"/>
      <c r="SJ535"/>
      <c r="SK535"/>
      <c r="SL535"/>
      <c r="SM535"/>
      <c r="SN535"/>
      <c r="SO535"/>
      <c r="SP535"/>
      <c r="SQ535"/>
      <c r="SR535"/>
      <c r="SS535"/>
      <c r="ST535"/>
      <c r="SU535"/>
      <c r="SV535"/>
      <c r="SW535"/>
      <c r="SX535"/>
      <c r="SY535"/>
      <c r="SZ535"/>
      <c r="TA535"/>
      <c r="TB535"/>
      <c r="TC535"/>
      <c r="TD535"/>
      <c r="TE535"/>
      <c r="TF535"/>
      <c r="TG535"/>
      <c r="TH535"/>
      <c r="TI535"/>
      <c r="TJ535"/>
      <c r="TK535"/>
      <c r="TL535"/>
      <c r="TM535"/>
      <c r="TN535"/>
      <c r="TO535"/>
      <c r="TP535"/>
      <c r="TQ535"/>
      <c r="TR535"/>
      <c r="TS535"/>
      <c r="TT535"/>
      <c r="TU535"/>
      <c r="TV535"/>
      <c r="TW535"/>
      <c r="TX535"/>
      <c r="TY535"/>
      <c r="TZ535"/>
      <c r="UA535"/>
      <c r="UB535"/>
      <c r="UC535"/>
      <c r="UD535"/>
      <c r="UE535"/>
      <c r="UF535"/>
      <c r="UG535"/>
      <c r="UH535"/>
      <c r="UI535"/>
      <c r="UJ535"/>
      <c r="UK535"/>
      <c r="UL535"/>
      <c r="UM535"/>
      <c r="UN535"/>
      <c r="UO535"/>
      <c r="UP535"/>
      <c r="UQ535"/>
    </row>
    <row r="536" spans="1:563" s="9" customFormat="1" x14ac:dyDescent="0.25">
      <c r="A536" s="38">
        <v>530</v>
      </c>
      <c r="B536" s="19" t="s">
        <v>656</v>
      </c>
      <c r="C536" s="19" t="s">
        <v>860</v>
      </c>
      <c r="D536" s="19" t="s">
        <v>236</v>
      </c>
      <c r="E536" s="19" t="s">
        <v>155</v>
      </c>
      <c r="F536" s="20" t="s">
        <v>868</v>
      </c>
      <c r="G536" s="21">
        <v>45000</v>
      </c>
      <c r="H536" s="42">
        <v>1148.33</v>
      </c>
      <c r="I536" s="22">
        <v>25</v>
      </c>
      <c r="J536" s="49">
        <v>1291.5</v>
      </c>
      <c r="K536" s="43">
        <f t="shared" si="89"/>
        <v>3194.9999999999995</v>
      </c>
      <c r="L536" s="32">
        <f t="shared" si="90"/>
        <v>495.00000000000006</v>
      </c>
      <c r="M536" s="48">
        <v>1368</v>
      </c>
      <c r="N536" s="22">
        <f t="shared" si="91"/>
        <v>3190.5</v>
      </c>
      <c r="O536" s="22"/>
      <c r="P536" s="22">
        <f t="shared" si="92"/>
        <v>2659.5</v>
      </c>
      <c r="Q536" s="22">
        <f t="shared" si="93"/>
        <v>3832.83</v>
      </c>
      <c r="R536" s="22">
        <f t="shared" si="94"/>
        <v>6880.5</v>
      </c>
      <c r="S536" s="22">
        <f t="shared" si="88"/>
        <v>41167.17</v>
      </c>
      <c r="T536" s="33" t="s">
        <v>41</v>
      </c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  <c r="MY536"/>
      <c r="MZ536"/>
      <c r="NA536"/>
      <c r="NB536"/>
      <c r="NC536"/>
      <c r="ND536"/>
      <c r="NE536"/>
      <c r="NF536"/>
      <c r="NG536"/>
      <c r="NH536"/>
      <c r="NI536"/>
      <c r="NJ536"/>
      <c r="NK536"/>
      <c r="NL536"/>
      <c r="NM536"/>
      <c r="NN536"/>
      <c r="NO536"/>
      <c r="NP536"/>
      <c r="NQ536"/>
      <c r="NR536"/>
      <c r="NS536"/>
      <c r="NT536"/>
      <c r="NU536"/>
      <c r="NV536"/>
      <c r="NW536"/>
      <c r="NX536"/>
      <c r="NY536"/>
      <c r="NZ536"/>
      <c r="OA536"/>
      <c r="OB536"/>
      <c r="OC536"/>
      <c r="OD536"/>
      <c r="OE536"/>
      <c r="OF536"/>
      <c r="OG536"/>
      <c r="OH536"/>
      <c r="OI536"/>
      <c r="OJ536"/>
      <c r="OK536"/>
      <c r="OL536"/>
      <c r="OM536"/>
      <c r="ON536"/>
      <c r="OO536"/>
      <c r="OP536"/>
      <c r="OQ536"/>
      <c r="OR536"/>
      <c r="OS536"/>
      <c r="OT536"/>
      <c r="OU536"/>
      <c r="OV536"/>
      <c r="OW536"/>
      <c r="OX536"/>
      <c r="OY536"/>
      <c r="OZ536"/>
      <c r="PA536"/>
      <c r="PB536"/>
      <c r="PC536"/>
      <c r="PD536"/>
      <c r="PE536"/>
      <c r="PF536"/>
      <c r="PG536"/>
      <c r="PH536"/>
      <c r="PI536"/>
      <c r="PJ536"/>
      <c r="PK536"/>
      <c r="PL536"/>
      <c r="PM536"/>
      <c r="PN536"/>
      <c r="PO536"/>
      <c r="PP536"/>
      <c r="PQ536"/>
      <c r="PR536"/>
      <c r="PS536"/>
      <c r="PT536"/>
      <c r="PU536"/>
      <c r="PV536"/>
      <c r="PW536"/>
      <c r="PX536"/>
      <c r="PY536"/>
      <c r="PZ536"/>
      <c r="QA536"/>
      <c r="QB536"/>
      <c r="QC536"/>
      <c r="QD536"/>
      <c r="QE536"/>
      <c r="QF536"/>
      <c r="QG536"/>
      <c r="QH536"/>
      <c r="QI536"/>
      <c r="QJ536"/>
      <c r="QK536"/>
      <c r="QL536"/>
      <c r="QM536"/>
      <c r="QN536"/>
      <c r="QO536"/>
      <c r="QP536"/>
      <c r="QQ536"/>
      <c r="QR536"/>
      <c r="QS536"/>
      <c r="QT536"/>
      <c r="QU536"/>
      <c r="QV536"/>
      <c r="QW536"/>
      <c r="QX536"/>
      <c r="QY536"/>
      <c r="QZ536"/>
      <c r="RA536"/>
      <c r="RB536"/>
      <c r="RC536"/>
      <c r="RD536"/>
      <c r="RE536"/>
      <c r="RF536"/>
      <c r="RG536"/>
      <c r="RH536"/>
      <c r="RI536"/>
      <c r="RJ536"/>
      <c r="RK536"/>
      <c r="RL536"/>
      <c r="RM536"/>
      <c r="RN536"/>
      <c r="RO536"/>
      <c r="RP536"/>
      <c r="RQ536"/>
      <c r="RR536"/>
      <c r="RS536"/>
      <c r="RT536"/>
      <c r="RU536"/>
      <c r="RV536"/>
      <c r="RW536"/>
      <c r="RX536"/>
      <c r="RY536"/>
      <c r="RZ536"/>
      <c r="SA536"/>
      <c r="SB536"/>
      <c r="SC536"/>
      <c r="SD536"/>
      <c r="SE536"/>
      <c r="SF536"/>
      <c r="SG536"/>
      <c r="SH536"/>
      <c r="SI536"/>
      <c r="SJ536"/>
      <c r="SK536"/>
      <c r="SL536"/>
      <c r="SM536"/>
      <c r="SN536"/>
      <c r="SO536"/>
      <c r="SP536"/>
      <c r="SQ536"/>
      <c r="SR536"/>
      <c r="SS536"/>
      <c r="ST536"/>
      <c r="SU536"/>
      <c r="SV536"/>
      <c r="SW536"/>
      <c r="SX536"/>
      <c r="SY536"/>
      <c r="SZ536"/>
      <c r="TA536"/>
      <c r="TB536"/>
      <c r="TC536"/>
      <c r="TD536"/>
      <c r="TE536"/>
      <c r="TF536"/>
      <c r="TG536"/>
      <c r="TH536"/>
      <c r="TI536"/>
      <c r="TJ536"/>
      <c r="TK536"/>
      <c r="TL536"/>
      <c r="TM536"/>
      <c r="TN536"/>
      <c r="TO536"/>
      <c r="TP536"/>
      <c r="TQ536"/>
      <c r="TR536"/>
      <c r="TS536"/>
      <c r="TT536"/>
      <c r="TU536"/>
      <c r="TV536"/>
      <c r="TW536"/>
      <c r="TX536"/>
      <c r="TY536"/>
      <c r="TZ536"/>
      <c r="UA536"/>
      <c r="UB536"/>
      <c r="UC536"/>
      <c r="UD536"/>
      <c r="UE536"/>
      <c r="UF536"/>
      <c r="UG536"/>
      <c r="UH536"/>
      <c r="UI536"/>
      <c r="UJ536"/>
      <c r="UK536"/>
      <c r="UL536"/>
      <c r="UM536"/>
      <c r="UN536"/>
      <c r="UO536"/>
      <c r="UP536"/>
      <c r="UQ536"/>
    </row>
    <row r="537" spans="1:563" s="9" customFormat="1" x14ac:dyDescent="0.25">
      <c r="A537" s="38">
        <v>531</v>
      </c>
      <c r="B537" s="19" t="s">
        <v>1031</v>
      </c>
      <c r="C537" s="19" t="s">
        <v>859</v>
      </c>
      <c r="D537" s="19" t="s">
        <v>236</v>
      </c>
      <c r="E537" s="19" t="s">
        <v>155</v>
      </c>
      <c r="F537" s="20" t="s">
        <v>868</v>
      </c>
      <c r="G537" s="21">
        <v>45000</v>
      </c>
      <c r="H537" s="42">
        <v>1148.33</v>
      </c>
      <c r="I537" s="22">
        <v>25</v>
      </c>
      <c r="J537" s="49">
        <v>1291.5</v>
      </c>
      <c r="K537" s="43">
        <f t="shared" si="89"/>
        <v>3194.9999999999995</v>
      </c>
      <c r="L537" s="32">
        <f t="shared" si="90"/>
        <v>495.00000000000006</v>
      </c>
      <c r="M537" s="48">
        <v>1368</v>
      </c>
      <c r="N537" s="22">
        <f t="shared" si="91"/>
        <v>3190.5</v>
      </c>
      <c r="O537" s="22"/>
      <c r="P537" s="22">
        <f t="shared" si="92"/>
        <v>2659.5</v>
      </c>
      <c r="Q537" s="22">
        <f t="shared" si="93"/>
        <v>3832.83</v>
      </c>
      <c r="R537" s="22">
        <f t="shared" si="94"/>
        <v>6880.5</v>
      </c>
      <c r="S537" s="22">
        <f t="shared" si="88"/>
        <v>41167.17</v>
      </c>
      <c r="T537" s="33" t="s">
        <v>41</v>
      </c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</row>
    <row r="538" spans="1:563" s="9" customFormat="1" x14ac:dyDescent="0.25">
      <c r="A538" s="38">
        <v>532</v>
      </c>
      <c r="B538" s="19" t="s">
        <v>658</v>
      </c>
      <c r="C538" s="19" t="s">
        <v>859</v>
      </c>
      <c r="D538" s="19" t="s">
        <v>236</v>
      </c>
      <c r="E538" s="19" t="s">
        <v>155</v>
      </c>
      <c r="F538" s="20" t="s">
        <v>868</v>
      </c>
      <c r="G538" s="21">
        <v>45000</v>
      </c>
      <c r="H538" s="42">
        <v>1148.33</v>
      </c>
      <c r="I538" s="22">
        <v>25</v>
      </c>
      <c r="J538" s="49">
        <v>1291.5</v>
      </c>
      <c r="K538" s="43">
        <f t="shared" si="89"/>
        <v>3194.9999999999995</v>
      </c>
      <c r="L538" s="32">
        <f t="shared" si="90"/>
        <v>495.00000000000006</v>
      </c>
      <c r="M538" s="48">
        <v>1368</v>
      </c>
      <c r="N538" s="22">
        <f t="shared" si="91"/>
        <v>3190.5</v>
      </c>
      <c r="O538" s="22"/>
      <c r="P538" s="22">
        <f t="shared" si="92"/>
        <v>2659.5</v>
      </c>
      <c r="Q538" s="22">
        <f t="shared" si="93"/>
        <v>3832.83</v>
      </c>
      <c r="R538" s="22">
        <f t="shared" si="94"/>
        <v>6880.5</v>
      </c>
      <c r="S538" s="22">
        <f t="shared" si="88"/>
        <v>41167.17</v>
      </c>
      <c r="T538" s="33" t="s">
        <v>41</v>
      </c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  <c r="MY538"/>
      <c r="MZ538"/>
      <c r="NA538"/>
      <c r="NB538"/>
      <c r="NC538"/>
      <c r="ND538"/>
      <c r="NE538"/>
      <c r="NF538"/>
      <c r="NG538"/>
      <c r="NH538"/>
      <c r="NI538"/>
      <c r="NJ538"/>
      <c r="NK538"/>
      <c r="NL538"/>
      <c r="NM538"/>
      <c r="NN538"/>
      <c r="NO538"/>
      <c r="NP538"/>
      <c r="NQ538"/>
      <c r="NR538"/>
      <c r="NS538"/>
      <c r="NT538"/>
      <c r="NU538"/>
      <c r="NV538"/>
      <c r="NW538"/>
      <c r="NX538"/>
      <c r="NY538"/>
      <c r="NZ538"/>
      <c r="OA538"/>
      <c r="OB538"/>
      <c r="OC538"/>
      <c r="OD538"/>
      <c r="OE538"/>
      <c r="OF538"/>
      <c r="OG538"/>
      <c r="OH538"/>
      <c r="OI538"/>
      <c r="OJ538"/>
      <c r="OK538"/>
      <c r="OL538"/>
      <c r="OM538"/>
      <c r="ON538"/>
      <c r="OO538"/>
      <c r="OP538"/>
      <c r="OQ538"/>
      <c r="OR538"/>
      <c r="OS538"/>
      <c r="OT538"/>
      <c r="OU538"/>
      <c r="OV538"/>
      <c r="OW538"/>
      <c r="OX538"/>
      <c r="OY538"/>
      <c r="OZ538"/>
      <c r="PA538"/>
      <c r="PB538"/>
      <c r="PC538"/>
      <c r="PD538"/>
      <c r="PE538"/>
      <c r="PF538"/>
      <c r="PG538"/>
      <c r="PH538"/>
      <c r="PI538"/>
      <c r="PJ538"/>
      <c r="PK538"/>
      <c r="PL538"/>
      <c r="PM538"/>
      <c r="PN538"/>
      <c r="PO538"/>
      <c r="PP538"/>
      <c r="PQ538"/>
      <c r="PR538"/>
      <c r="PS538"/>
      <c r="PT538"/>
      <c r="PU538"/>
      <c r="PV538"/>
      <c r="PW538"/>
      <c r="PX538"/>
      <c r="PY538"/>
      <c r="PZ538"/>
      <c r="QA538"/>
      <c r="QB538"/>
      <c r="QC538"/>
      <c r="QD538"/>
      <c r="QE538"/>
      <c r="QF538"/>
      <c r="QG538"/>
      <c r="QH538"/>
      <c r="QI538"/>
      <c r="QJ538"/>
      <c r="QK538"/>
      <c r="QL538"/>
      <c r="QM538"/>
      <c r="QN538"/>
      <c r="QO538"/>
      <c r="QP538"/>
      <c r="QQ538"/>
      <c r="QR538"/>
      <c r="QS538"/>
      <c r="QT538"/>
      <c r="QU538"/>
      <c r="QV538"/>
      <c r="QW538"/>
      <c r="QX538"/>
      <c r="QY538"/>
      <c r="QZ538"/>
      <c r="RA538"/>
      <c r="RB538"/>
      <c r="RC538"/>
      <c r="RD538"/>
      <c r="RE538"/>
      <c r="RF538"/>
      <c r="RG538"/>
      <c r="RH538"/>
      <c r="RI538"/>
      <c r="RJ538"/>
      <c r="RK538"/>
      <c r="RL538"/>
      <c r="RM538"/>
      <c r="RN538"/>
      <c r="RO538"/>
      <c r="RP538"/>
      <c r="RQ538"/>
      <c r="RR538"/>
      <c r="RS538"/>
      <c r="RT538"/>
      <c r="RU538"/>
      <c r="RV538"/>
      <c r="RW538"/>
      <c r="RX538"/>
      <c r="RY538"/>
      <c r="RZ538"/>
      <c r="SA538"/>
      <c r="SB538"/>
      <c r="SC538"/>
      <c r="SD538"/>
      <c r="SE538"/>
      <c r="SF538"/>
      <c r="SG538"/>
      <c r="SH538"/>
      <c r="SI538"/>
      <c r="SJ538"/>
      <c r="SK538"/>
      <c r="SL538"/>
      <c r="SM538"/>
      <c r="SN538"/>
      <c r="SO538"/>
      <c r="SP538"/>
      <c r="SQ538"/>
      <c r="SR538"/>
      <c r="SS538"/>
      <c r="ST538"/>
      <c r="SU538"/>
      <c r="SV538"/>
      <c r="SW538"/>
      <c r="SX538"/>
      <c r="SY538"/>
      <c r="SZ538"/>
      <c r="TA538"/>
      <c r="TB538"/>
      <c r="TC538"/>
      <c r="TD538"/>
      <c r="TE538"/>
      <c r="TF538"/>
      <c r="TG538"/>
      <c r="TH538"/>
      <c r="TI538"/>
      <c r="TJ538"/>
      <c r="TK538"/>
      <c r="TL538"/>
      <c r="TM538"/>
      <c r="TN538"/>
      <c r="TO538"/>
      <c r="TP538"/>
      <c r="TQ538"/>
      <c r="TR538"/>
      <c r="TS538"/>
      <c r="TT538"/>
      <c r="TU538"/>
      <c r="TV538"/>
      <c r="TW538"/>
      <c r="TX538"/>
      <c r="TY538"/>
      <c r="TZ538"/>
      <c r="UA538"/>
      <c r="UB538"/>
      <c r="UC538"/>
      <c r="UD538"/>
      <c r="UE538"/>
      <c r="UF538"/>
      <c r="UG538"/>
      <c r="UH538"/>
      <c r="UI538"/>
      <c r="UJ538"/>
      <c r="UK538"/>
      <c r="UL538"/>
      <c r="UM538"/>
      <c r="UN538"/>
      <c r="UO538"/>
      <c r="UP538"/>
      <c r="UQ538"/>
    </row>
    <row r="539" spans="1:563" s="9" customFormat="1" x14ac:dyDescent="0.25">
      <c r="A539" s="38">
        <v>533</v>
      </c>
      <c r="B539" s="19" t="s">
        <v>552</v>
      </c>
      <c r="C539" s="19" t="s">
        <v>859</v>
      </c>
      <c r="D539" s="19" t="s">
        <v>236</v>
      </c>
      <c r="E539" s="19" t="s">
        <v>135</v>
      </c>
      <c r="F539" s="20" t="s">
        <v>868</v>
      </c>
      <c r="G539" s="21">
        <v>70000</v>
      </c>
      <c r="H539" s="21">
        <v>5025.38</v>
      </c>
      <c r="I539" s="22">
        <v>25</v>
      </c>
      <c r="J539" s="49">
        <v>2009</v>
      </c>
      <c r="K539" s="43">
        <f t="shared" si="89"/>
        <v>4970</v>
      </c>
      <c r="L539" s="32">
        <f t="shared" si="90"/>
        <v>770.00000000000011</v>
      </c>
      <c r="M539" s="48">
        <v>2128</v>
      </c>
      <c r="N539" s="22">
        <f t="shared" si="91"/>
        <v>4963</v>
      </c>
      <c r="O539" s="22"/>
      <c r="P539" s="22">
        <f t="shared" si="92"/>
        <v>4137</v>
      </c>
      <c r="Q539" s="22">
        <f t="shared" si="93"/>
        <v>9187.380000000001</v>
      </c>
      <c r="R539" s="22">
        <f t="shared" si="94"/>
        <v>10703</v>
      </c>
      <c r="S539" s="22">
        <f t="shared" si="88"/>
        <v>60812.619999999995</v>
      </c>
      <c r="T539" s="33" t="s">
        <v>41</v>
      </c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  <c r="MY539"/>
      <c r="MZ539"/>
      <c r="NA539"/>
      <c r="NB539"/>
      <c r="NC539"/>
      <c r="ND539"/>
      <c r="NE539"/>
      <c r="NF539"/>
      <c r="NG539"/>
      <c r="NH539"/>
      <c r="NI539"/>
      <c r="NJ539"/>
      <c r="NK539"/>
      <c r="NL539"/>
      <c r="NM539"/>
      <c r="NN539"/>
      <c r="NO539"/>
      <c r="NP539"/>
      <c r="NQ539"/>
      <c r="NR539"/>
      <c r="NS539"/>
      <c r="NT539"/>
      <c r="NU539"/>
      <c r="NV539"/>
      <c r="NW539"/>
      <c r="NX539"/>
      <c r="NY539"/>
      <c r="NZ539"/>
      <c r="OA539"/>
      <c r="OB539"/>
      <c r="OC539"/>
      <c r="OD539"/>
      <c r="OE539"/>
      <c r="OF539"/>
      <c r="OG539"/>
      <c r="OH539"/>
      <c r="OI539"/>
      <c r="OJ539"/>
      <c r="OK539"/>
      <c r="OL539"/>
      <c r="OM539"/>
      <c r="ON539"/>
      <c r="OO539"/>
      <c r="OP539"/>
      <c r="OQ539"/>
      <c r="OR539"/>
      <c r="OS539"/>
      <c r="OT539"/>
      <c r="OU539"/>
      <c r="OV539"/>
      <c r="OW539"/>
      <c r="OX539"/>
      <c r="OY539"/>
      <c r="OZ539"/>
      <c r="PA539"/>
      <c r="PB539"/>
      <c r="PC539"/>
      <c r="PD539"/>
      <c r="PE539"/>
      <c r="PF539"/>
      <c r="PG539"/>
      <c r="PH539"/>
      <c r="PI539"/>
      <c r="PJ539"/>
      <c r="PK539"/>
      <c r="PL539"/>
      <c r="PM539"/>
      <c r="PN539"/>
      <c r="PO539"/>
      <c r="PP539"/>
      <c r="PQ539"/>
      <c r="PR539"/>
      <c r="PS539"/>
      <c r="PT539"/>
      <c r="PU539"/>
      <c r="PV539"/>
      <c r="PW539"/>
      <c r="PX539"/>
      <c r="PY539"/>
      <c r="PZ539"/>
      <c r="QA539"/>
      <c r="QB539"/>
      <c r="QC539"/>
      <c r="QD539"/>
      <c r="QE539"/>
      <c r="QF539"/>
      <c r="QG539"/>
      <c r="QH539"/>
      <c r="QI539"/>
      <c r="QJ539"/>
      <c r="QK539"/>
      <c r="QL539"/>
      <c r="QM539"/>
      <c r="QN539"/>
      <c r="QO539"/>
      <c r="QP539"/>
      <c r="QQ539"/>
      <c r="QR539"/>
      <c r="QS539"/>
      <c r="QT539"/>
      <c r="QU539"/>
      <c r="QV539"/>
      <c r="QW539"/>
      <c r="QX539"/>
      <c r="QY539"/>
      <c r="QZ539"/>
      <c r="RA539"/>
      <c r="RB539"/>
      <c r="RC539"/>
      <c r="RD539"/>
      <c r="RE539"/>
      <c r="RF539"/>
      <c r="RG539"/>
      <c r="RH539"/>
      <c r="RI539"/>
      <c r="RJ539"/>
      <c r="RK539"/>
      <c r="RL539"/>
      <c r="RM539"/>
      <c r="RN539"/>
      <c r="RO539"/>
      <c r="RP539"/>
      <c r="RQ539"/>
      <c r="RR539"/>
      <c r="RS539"/>
      <c r="RT539"/>
      <c r="RU539"/>
      <c r="RV539"/>
      <c r="RW539"/>
      <c r="RX539"/>
      <c r="RY539"/>
      <c r="RZ539"/>
      <c r="SA539"/>
      <c r="SB539"/>
      <c r="SC539"/>
      <c r="SD539"/>
      <c r="SE539"/>
      <c r="SF539"/>
      <c r="SG539"/>
      <c r="SH539"/>
      <c r="SI539"/>
      <c r="SJ539"/>
      <c r="SK539"/>
      <c r="SL539"/>
      <c r="SM539"/>
      <c r="SN539"/>
      <c r="SO539"/>
      <c r="SP539"/>
      <c r="SQ539"/>
      <c r="SR539"/>
      <c r="SS539"/>
      <c r="ST539"/>
      <c r="SU539"/>
      <c r="SV539"/>
      <c r="SW539"/>
      <c r="SX539"/>
      <c r="SY539"/>
      <c r="SZ539"/>
      <c r="TA539"/>
      <c r="TB539"/>
      <c r="TC539"/>
      <c r="TD539"/>
      <c r="TE539"/>
      <c r="TF539"/>
      <c r="TG539"/>
      <c r="TH539"/>
      <c r="TI539"/>
      <c r="TJ539"/>
      <c r="TK539"/>
      <c r="TL539"/>
      <c r="TM539"/>
      <c r="TN539"/>
      <c r="TO539"/>
      <c r="TP539"/>
      <c r="TQ539"/>
      <c r="TR539"/>
      <c r="TS539"/>
      <c r="TT539"/>
      <c r="TU539"/>
      <c r="TV539"/>
      <c r="TW539"/>
      <c r="TX539"/>
      <c r="TY539"/>
      <c r="TZ539"/>
      <c r="UA539"/>
      <c r="UB539"/>
      <c r="UC539"/>
      <c r="UD539"/>
      <c r="UE539"/>
      <c r="UF539"/>
      <c r="UG539"/>
      <c r="UH539"/>
      <c r="UI539"/>
      <c r="UJ539"/>
      <c r="UK539"/>
      <c r="UL539"/>
      <c r="UM539"/>
      <c r="UN539"/>
      <c r="UO539"/>
      <c r="UP539"/>
      <c r="UQ539"/>
    </row>
    <row r="540" spans="1:563" s="9" customFormat="1" x14ac:dyDescent="0.25">
      <c r="A540" s="38">
        <v>534</v>
      </c>
      <c r="B540" s="19" t="s">
        <v>657</v>
      </c>
      <c r="C540" s="19" t="s">
        <v>859</v>
      </c>
      <c r="D540" s="19" t="s">
        <v>236</v>
      </c>
      <c r="E540" s="19" t="s">
        <v>828</v>
      </c>
      <c r="F540" s="20" t="s">
        <v>868</v>
      </c>
      <c r="G540" s="21">
        <v>41000</v>
      </c>
      <c r="H540" s="19">
        <v>583.79</v>
      </c>
      <c r="I540" s="22">
        <v>25</v>
      </c>
      <c r="J540" s="49">
        <v>1176.7</v>
      </c>
      <c r="K540" s="43">
        <f t="shared" si="89"/>
        <v>2910.9999999999995</v>
      </c>
      <c r="L540" s="32">
        <f t="shared" si="90"/>
        <v>451.00000000000006</v>
      </c>
      <c r="M540" s="48">
        <v>1246.4000000000001</v>
      </c>
      <c r="N540" s="22">
        <f t="shared" si="91"/>
        <v>2906.9</v>
      </c>
      <c r="O540" s="22"/>
      <c r="P540" s="22">
        <f t="shared" si="92"/>
        <v>2423.1000000000004</v>
      </c>
      <c r="Q540" s="22">
        <f t="shared" si="93"/>
        <v>3031.8900000000003</v>
      </c>
      <c r="R540" s="22">
        <f t="shared" si="94"/>
        <v>6268.9</v>
      </c>
      <c r="S540" s="22">
        <f t="shared" si="88"/>
        <v>37968.11</v>
      </c>
      <c r="T540" s="33" t="s">
        <v>41</v>
      </c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  <c r="MY540"/>
      <c r="MZ540"/>
      <c r="NA540"/>
      <c r="NB540"/>
      <c r="NC540"/>
      <c r="ND540"/>
      <c r="NE540"/>
      <c r="NF540"/>
      <c r="NG540"/>
      <c r="NH540"/>
      <c r="NI540"/>
      <c r="NJ540"/>
      <c r="NK540"/>
      <c r="NL540"/>
      <c r="NM540"/>
      <c r="NN540"/>
      <c r="NO540"/>
      <c r="NP540"/>
      <c r="NQ540"/>
      <c r="NR540"/>
      <c r="NS540"/>
      <c r="NT540"/>
      <c r="NU540"/>
      <c r="NV540"/>
      <c r="NW540"/>
      <c r="NX540"/>
      <c r="NY540"/>
      <c r="NZ540"/>
      <c r="OA540"/>
      <c r="OB540"/>
      <c r="OC540"/>
      <c r="OD540"/>
      <c r="OE540"/>
      <c r="OF540"/>
      <c r="OG540"/>
      <c r="OH540"/>
      <c r="OI540"/>
      <c r="OJ540"/>
      <c r="OK540"/>
      <c r="OL540"/>
      <c r="OM540"/>
      <c r="ON540"/>
      <c r="OO540"/>
      <c r="OP540"/>
      <c r="OQ540"/>
      <c r="OR540"/>
      <c r="OS540"/>
      <c r="OT540"/>
      <c r="OU540"/>
      <c r="OV540"/>
      <c r="OW540"/>
      <c r="OX540"/>
      <c r="OY540"/>
      <c r="OZ540"/>
      <c r="PA540"/>
      <c r="PB540"/>
      <c r="PC540"/>
      <c r="PD540"/>
      <c r="PE540"/>
      <c r="PF540"/>
      <c r="PG540"/>
      <c r="PH540"/>
      <c r="PI540"/>
      <c r="PJ540"/>
      <c r="PK540"/>
      <c r="PL540"/>
      <c r="PM540"/>
      <c r="PN540"/>
      <c r="PO540"/>
      <c r="PP540"/>
      <c r="PQ540"/>
      <c r="PR540"/>
      <c r="PS540"/>
      <c r="PT540"/>
      <c r="PU540"/>
      <c r="PV540"/>
      <c r="PW540"/>
      <c r="PX540"/>
      <c r="PY540"/>
      <c r="PZ540"/>
      <c r="QA540"/>
      <c r="QB540"/>
      <c r="QC540"/>
      <c r="QD540"/>
      <c r="QE540"/>
      <c r="QF540"/>
      <c r="QG540"/>
      <c r="QH540"/>
      <c r="QI540"/>
      <c r="QJ540"/>
      <c r="QK540"/>
      <c r="QL540"/>
      <c r="QM540"/>
      <c r="QN540"/>
      <c r="QO540"/>
      <c r="QP540"/>
      <c r="QQ540"/>
      <c r="QR540"/>
      <c r="QS540"/>
      <c r="QT540"/>
      <c r="QU540"/>
      <c r="QV540"/>
      <c r="QW540"/>
      <c r="QX540"/>
      <c r="QY540"/>
      <c r="QZ540"/>
      <c r="RA540"/>
      <c r="RB540"/>
      <c r="RC540"/>
      <c r="RD540"/>
      <c r="RE540"/>
      <c r="RF540"/>
      <c r="RG540"/>
      <c r="RH540"/>
      <c r="RI540"/>
      <c r="RJ540"/>
      <c r="RK540"/>
      <c r="RL540"/>
      <c r="RM540"/>
      <c r="RN540"/>
      <c r="RO540"/>
      <c r="RP540"/>
      <c r="RQ540"/>
      <c r="RR540"/>
      <c r="RS540"/>
      <c r="RT540"/>
      <c r="RU540"/>
      <c r="RV540"/>
      <c r="RW540"/>
      <c r="RX540"/>
      <c r="RY540"/>
      <c r="RZ540"/>
      <c r="SA540"/>
      <c r="SB540"/>
      <c r="SC540"/>
      <c r="SD540"/>
      <c r="SE540"/>
      <c r="SF540"/>
      <c r="SG540"/>
      <c r="SH540"/>
      <c r="SI540"/>
      <c r="SJ540"/>
      <c r="SK540"/>
      <c r="SL540"/>
      <c r="SM540"/>
      <c r="SN540"/>
      <c r="SO540"/>
      <c r="SP540"/>
      <c r="SQ540"/>
      <c r="SR540"/>
      <c r="SS540"/>
      <c r="ST540"/>
      <c r="SU540"/>
      <c r="SV540"/>
      <c r="SW540"/>
      <c r="SX540"/>
      <c r="SY540"/>
      <c r="SZ540"/>
      <c r="TA540"/>
      <c r="TB540"/>
      <c r="TC540"/>
      <c r="TD540"/>
      <c r="TE540"/>
      <c r="TF540"/>
      <c r="TG540"/>
      <c r="TH540"/>
      <c r="TI540"/>
      <c r="TJ540"/>
      <c r="TK540"/>
      <c r="TL540"/>
      <c r="TM540"/>
      <c r="TN540"/>
      <c r="TO540"/>
      <c r="TP540"/>
      <c r="TQ540"/>
      <c r="TR540"/>
      <c r="TS540"/>
      <c r="TT540"/>
      <c r="TU540"/>
      <c r="TV540"/>
      <c r="TW540"/>
      <c r="TX540"/>
      <c r="TY540"/>
      <c r="TZ540"/>
      <c r="UA540"/>
      <c r="UB540"/>
      <c r="UC540"/>
      <c r="UD540"/>
      <c r="UE540"/>
      <c r="UF540"/>
      <c r="UG540"/>
      <c r="UH540"/>
      <c r="UI540"/>
      <c r="UJ540"/>
      <c r="UK540"/>
      <c r="UL540"/>
      <c r="UM540"/>
      <c r="UN540"/>
      <c r="UO540"/>
      <c r="UP540"/>
      <c r="UQ540"/>
    </row>
    <row r="541" spans="1:563" s="9" customFormat="1" x14ac:dyDescent="0.25">
      <c r="A541" s="38">
        <v>535</v>
      </c>
      <c r="B541" s="19" t="s">
        <v>659</v>
      </c>
      <c r="C541" s="19" t="s">
        <v>859</v>
      </c>
      <c r="D541" s="19" t="s">
        <v>236</v>
      </c>
      <c r="E541" s="19" t="s">
        <v>828</v>
      </c>
      <c r="F541" s="20" t="s">
        <v>868</v>
      </c>
      <c r="G541" s="21">
        <v>41000</v>
      </c>
      <c r="H541" s="19">
        <v>326.47000000000003</v>
      </c>
      <c r="I541" s="22">
        <v>25</v>
      </c>
      <c r="J541" s="49">
        <v>1176.7</v>
      </c>
      <c r="K541" s="43">
        <f t="shared" si="89"/>
        <v>2910.9999999999995</v>
      </c>
      <c r="L541" s="32">
        <f t="shared" si="90"/>
        <v>451.00000000000006</v>
      </c>
      <c r="M541" s="48">
        <v>1246.4000000000001</v>
      </c>
      <c r="N541" s="22">
        <f t="shared" si="91"/>
        <v>2906.9</v>
      </c>
      <c r="O541" s="22"/>
      <c r="P541" s="22">
        <f t="shared" si="92"/>
        <v>2423.1000000000004</v>
      </c>
      <c r="Q541" s="22">
        <f t="shared" si="93"/>
        <v>2774.57</v>
      </c>
      <c r="R541" s="22">
        <f t="shared" si="94"/>
        <v>6268.9</v>
      </c>
      <c r="S541" s="22">
        <f t="shared" si="88"/>
        <v>38225.43</v>
      </c>
      <c r="T541" s="33" t="s">
        <v>41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  <c r="JD541"/>
      <c r="JE541"/>
      <c r="JF541"/>
      <c r="JG541"/>
      <c r="JH541"/>
      <c r="JI541"/>
      <c r="JJ541"/>
      <c r="JK541"/>
      <c r="JL541"/>
      <c r="JM541"/>
      <c r="JN541"/>
      <c r="JO541"/>
      <c r="JP541"/>
      <c r="JQ541"/>
      <c r="JR541"/>
      <c r="JS541"/>
      <c r="JT541"/>
      <c r="JU541"/>
      <c r="JV541"/>
      <c r="JW541"/>
      <c r="JX541"/>
      <c r="JY541"/>
      <c r="JZ541"/>
      <c r="KA541"/>
      <c r="KB541"/>
      <c r="KC541"/>
      <c r="KD541"/>
      <c r="KE541"/>
      <c r="KF541"/>
      <c r="KG541"/>
      <c r="KH541"/>
      <c r="KI541"/>
      <c r="KJ541"/>
      <c r="KK541"/>
      <c r="KL541"/>
      <c r="KM541"/>
      <c r="KN541"/>
      <c r="KO541"/>
      <c r="KP541"/>
      <c r="KQ541"/>
      <c r="KR541"/>
      <c r="KS541"/>
      <c r="KT541"/>
      <c r="KU541"/>
      <c r="KV541"/>
      <c r="KW541"/>
      <c r="KX541"/>
      <c r="KY541"/>
      <c r="KZ541"/>
      <c r="LA541"/>
      <c r="LB541"/>
      <c r="LC541"/>
      <c r="LD541"/>
      <c r="LE541"/>
      <c r="LF541"/>
      <c r="LG541"/>
      <c r="LH541"/>
      <c r="LI541"/>
      <c r="LJ541"/>
      <c r="LK541"/>
      <c r="LL541"/>
      <c r="LM541"/>
      <c r="LN541"/>
      <c r="LO541"/>
      <c r="LP541"/>
      <c r="LQ541"/>
      <c r="LR541"/>
      <c r="LS541"/>
      <c r="LT541"/>
      <c r="LU541"/>
      <c r="LV541"/>
      <c r="LW541"/>
      <c r="LX541"/>
      <c r="LY541"/>
      <c r="LZ541"/>
      <c r="MA541"/>
      <c r="MB541"/>
      <c r="MC541"/>
      <c r="MD541"/>
      <c r="ME541"/>
      <c r="MF541"/>
      <c r="MG541"/>
      <c r="MH541"/>
      <c r="MI541"/>
      <c r="MJ541"/>
      <c r="MK541"/>
      <c r="ML541"/>
      <c r="MM541"/>
      <c r="MN541"/>
      <c r="MO541"/>
      <c r="MP541"/>
      <c r="MQ541"/>
      <c r="MR541"/>
      <c r="MS541"/>
      <c r="MT541"/>
      <c r="MU541"/>
      <c r="MV541"/>
      <c r="MW541"/>
      <c r="MX541"/>
      <c r="MY541"/>
      <c r="MZ541"/>
      <c r="NA541"/>
      <c r="NB541"/>
      <c r="NC541"/>
      <c r="ND541"/>
      <c r="NE541"/>
      <c r="NF541"/>
      <c r="NG541"/>
      <c r="NH541"/>
      <c r="NI541"/>
      <c r="NJ541"/>
      <c r="NK541"/>
      <c r="NL541"/>
      <c r="NM541"/>
      <c r="NN541"/>
      <c r="NO541"/>
      <c r="NP541"/>
      <c r="NQ541"/>
      <c r="NR541"/>
      <c r="NS541"/>
      <c r="NT541"/>
      <c r="NU541"/>
      <c r="NV541"/>
      <c r="NW541"/>
      <c r="NX541"/>
      <c r="NY541"/>
      <c r="NZ541"/>
      <c r="OA541"/>
      <c r="OB541"/>
      <c r="OC541"/>
      <c r="OD541"/>
      <c r="OE541"/>
      <c r="OF541"/>
      <c r="OG541"/>
      <c r="OH541"/>
      <c r="OI541"/>
      <c r="OJ541"/>
      <c r="OK541"/>
      <c r="OL541"/>
      <c r="OM541"/>
      <c r="ON541"/>
      <c r="OO541"/>
      <c r="OP541"/>
      <c r="OQ541"/>
      <c r="OR541"/>
      <c r="OS541"/>
      <c r="OT541"/>
      <c r="OU541"/>
      <c r="OV541"/>
      <c r="OW541"/>
      <c r="OX541"/>
      <c r="OY541"/>
      <c r="OZ541"/>
      <c r="PA541"/>
      <c r="PB541"/>
      <c r="PC541"/>
      <c r="PD541"/>
      <c r="PE541"/>
      <c r="PF541"/>
      <c r="PG541"/>
      <c r="PH541"/>
      <c r="PI541"/>
      <c r="PJ541"/>
      <c r="PK541"/>
      <c r="PL541"/>
      <c r="PM541"/>
      <c r="PN541"/>
      <c r="PO541"/>
      <c r="PP541"/>
      <c r="PQ541"/>
      <c r="PR541"/>
      <c r="PS541"/>
      <c r="PT541"/>
      <c r="PU541"/>
      <c r="PV541"/>
      <c r="PW541"/>
      <c r="PX541"/>
      <c r="PY541"/>
      <c r="PZ541"/>
      <c r="QA541"/>
      <c r="QB541"/>
      <c r="QC541"/>
      <c r="QD541"/>
      <c r="QE541"/>
      <c r="QF541"/>
      <c r="QG541"/>
      <c r="QH541"/>
      <c r="QI541"/>
      <c r="QJ541"/>
      <c r="QK541"/>
      <c r="QL541"/>
      <c r="QM541"/>
      <c r="QN541"/>
      <c r="QO541"/>
      <c r="QP541"/>
      <c r="QQ541"/>
      <c r="QR541"/>
      <c r="QS541"/>
      <c r="QT541"/>
      <c r="QU541"/>
      <c r="QV541"/>
      <c r="QW541"/>
      <c r="QX541"/>
      <c r="QY541"/>
      <c r="QZ541"/>
      <c r="RA541"/>
      <c r="RB541"/>
      <c r="RC541"/>
      <c r="RD541"/>
      <c r="RE541"/>
      <c r="RF541"/>
      <c r="RG541"/>
      <c r="RH541"/>
      <c r="RI541"/>
      <c r="RJ541"/>
      <c r="RK541"/>
      <c r="RL541"/>
      <c r="RM541"/>
      <c r="RN541"/>
      <c r="RO541"/>
      <c r="RP541"/>
      <c r="RQ541"/>
      <c r="RR541"/>
      <c r="RS541"/>
      <c r="RT541"/>
      <c r="RU541"/>
      <c r="RV541"/>
      <c r="RW541"/>
      <c r="RX541"/>
      <c r="RY541"/>
      <c r="RZ541"/>
      <c r="SA541"/>
      <c r="SB541"/>
      <c r="SC541"/>
      <c r="SD541"/>
      <c r="SE541"/>
      <c r="SF541"/>
      <c r="SG541"/>
      <c r="SH541"/>
      <c r="SI541"/>
      <c r="SJ541"/>
      <c r="SK541"/>
      <c r="SL541"/>
      <c r="SM541"/>
      <c r="SN541"/>
      <c r="SO541"/>
      <c r="SP541"/>
      <c r="SQ541"/>
      <c r="SR541"/>
      <c r="SS541"/>
      <c r="ST541"/>
      <c r="SU541"/>
      <c r="SV541"/>
      <c r="SW541"/>
      <c r="SX541"/>
      <c r="SY541"/>
      <c r="SZ541"/>
      <c r="TA541"/>
      <c r="TB541"/>
      <c r="TC541"/>
      <c r="TD541"/>
      <c r="TE541"/>
      <c r="TF541"/>
      <c r="TG541"/>
      <c r="TH541"/>
      <c r="TI541"/>
      <c r="TJ541"/>
      <c r="TK541"/>
      <c r="TL541"/>
      <c r="TM541"/>
      <c r="TN541"/>
      <c r="TO541"/>
      <c r="TP541"/>
      <c r="TQ541"/>
      <c r="TR541"/>
      <c r="TS541"/>
      <c r="TT541"/>
      <c r="TU541"/>
      <c r="TV541"/>
      <c r="TW541"/>
      <c r="TX541"/>
      <c r="TY541"/>
      <c r="TZ541"/>
      <c r="UA541"/>
      <c r="UB541"/>
      <c r="UC541"/>
      <c r="UD541"/>
      <c r="UE541"/>
      <c r="UF541"/>
      <c r="UG541"/>
      <c r="UH541"/>
      <c r="UI541"/>
      <c r="UJ541"/>
      <c r="UK541"/>
      <c r="UL541"/>
      <c r="UM541"/>
      <c r="UN541"/>
      <c r="UO541"/>
      <c r="UP541"/>
      <c r="UQ541"/>
    </row>
    <row r="542" spans="1:563" s="9" customFormat="1" x14ac:dyDescent="0.25">
      <c r="A542" s="38">
        <v>536</v>
      </c>
      <c r="B542" s="19" t="s">
        <v>660</v>
      </c>
      <c r="C542" s="19" t="s">
        <v>860</v>
      </c>
      <c r="D542" s="19" t="s">
        <v>236</v>
      </c>
      <c r="E542" s="19" t="s">
        <v>828</v>
      </c>
      <c r="F542" s="20" t="s">
        <v>868</v>
      </c>
      <c r="G542" s="21">
        <v>41000</v>
      </c>
      <c r="H542" s="19">
        <v>583.79</v>
      </c>
      <c r="I542" s="22">
        <v>25</v>
      </c>
      <c r="J542" s="49">
        <v>1176.7</v>
      </c>
      <c r="K542" s="43">
        <f t="shared" si="89"/>
        <v>2910.9999999999995</v>
      </c>
      <c r="L542" s="32">
        <f t="shared" si="90"/>
        <v>451.00000000000006</v>
      </c>
      <c r="M542" s="48">
        <v>1246.4000000000001</v>
      </c>
      <c r="N542" s="22">
        <f t="shared" si="91"/>
        <v>2906.9</v>
      </c>
      <c r="O542" s="22"/>
      <c r="P542" s="22">
        <f t="shared" si="92"/>
        <v>2423.1000000000004</v>
      </c>
      <c r="Q542" s="22">
        <f t="shared" si="93"/>
        <v>3031.8900000000003</v>
      </c>
      <c r="R542" s="22">
        <f t="shared" si="94"/>
        <v>6268.9</v>
      </c>
      <c r="S542" s="22">
        <f t="shared" si="88"/>
        <v>37968.11</v>
      </c>
      <c r="T542" s="33" t="s">
        <v>41</v>
      </c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  <c r="MY542"/>
      <c r="MZ542"/>
      <c r="NA542"/>
      <c r="NB542"/>
      <c r="NC542"/>
      <c r="ND542"/>
      <c r="NE542"/>
      <c r="NF542"/>
      <c r="NG542"/>
      <c r="NH542"/>
      <c r="NI542"/>
      <c r="NJ542"/>
      <c r="NK542"/>
      <c r="NL542"/>
      <c r="NM542"/>
      <c r="NN542"/>
      <c r="NO542"/>
      <c r="NP542"/>
      <c r="NQ542"/>
      <c r="NR542"/>
      <c r="NS542"/>
      <c r="NT542"/>
      <c r="NU542"/>
      <c r="NV542"/>
      <c r="NW542"/>
      <c r="NX542"/>
      <c r="NY542"/>
      <c r="NZ542"/>
      <c r="OA542"/>
      <c r="OB542"/>
      <c r="OC542"/>
      <c r="OD542"/>
      <c r="OE542"/>
      <c r="OF542"/>
      <c r="OG542"/>
      <c r="OH542"/>
      <c r="OI542"/>
      <c r="OJ542"/>
      <c r="OK542"/>
      <c r="OL542"/>
      <c r="OM542"/>
      <c r="ON542"/>
      <c r="OO542"/>
      <c r="OP542"/>
      <c r="OQ542"/>
      <c r="OR542"/>
      <c r="OS542"/>
      <c r="OT542"/>
      <c r="OU542"/>
      <c r="OV542"/>
      <c r="OW542"/>
      <c r="OX542"/>
      <c r="OY542"/>
      <c r="OZ542"/>
      <c r="PA542"/>
      <c r="PB542"/>
      <c r="PC542"/>
      <c r="PD542"/>
      <c r="PE542"/>
      <c r="PF542"/>
      <c r="PG542"/>
      <c r="PH542"/>
      <c r="PI542"/>
      <c r="PJ542"/>
      <c r="PK542"/>
      <c r="PL542"/>
      <c r="PM542"/>
      <c r="PN542"/>
      <c r="PO542"/>
      <c r="PP542"/>
      <c r="PQ542"/>
      <c r="PR542"/>
      <c r="PS542"/>
      <c r="PT542"/>
      <c r="PU542"/>
      <c r="PV542"/>
      <c r="PW542"/>
      <c r="PX542"/>
      <c r="PY542"/>
      <c r="PZ542"/>
      <c r="QA542"/>
      <c r="QB542"/>
      <c r="QC542"/>
      <c r="QD542"/>
      <c r="QE542"/>
      <c r="QF542"/>
      <c r="QG542"/>
      <c r="QH542"/>
      <c r="QI542"/>
      <c r="QJ542"/>
      <c r="QK542"/>
      <c r="QL542"/>
      <c r="QM542"/>
      <c r="QN542"/>
      <c r="QO542"/>
      <c r="QP542"/>
      <c r="QQ542"/>
      <c r="QR542"/>
      <c r="QS542"/>
      <c r="QT542"/>
      <c r="QU542"/>
      <c r="QV542"/>
      <c r="QW542"/>
      <c r="QX542"/>
      <c r="QY542"/>
      <c r="QZ542"/>
      <c r="RA542"/>
      <c r="RB542"/>
      <c r="RC542"/>
      <c r="RD542"/>
      <c r="RE542"/>
      <c r="RF542"/>
      <c r="RG542"/>
      <c r="RH542"/>
      <c r="RI542"/>
      <c r="RJ542"/>
      <c r="RK542"/>
      <c r="RL542"/>
      <c r="RM542"/>
      <c r="RN542"/>
      <c r="RO542"/>
      <c r="RP542"/>
      <c r="RQ542"/>
      <c r="RR542"/>
      <c r="RS542"/>
      <c r="RT542"/>
      <c r="RU542"/>
      <c r="RV542"/>
      <c r="RW542"/>
      <c r="RX542"/>
      <c r="RY542"/>
      <c r="RZ542"/>
      <c r="SA542"/>
      <c r="SB542"/>
      <c r="SC542"/>
      <c r="SD542"/>
      <c r="SE542"/>
      <c r="SF542"/>
      <c r="SG542"/>
      <c r="SH542"/>
      <c r="SI542"/>
      <c r="SJ542"/>
      <c r="SK542"/>
      <c r="SL542"/>
      <c r="SM542"/>
      <c r="SN542"/>
      <c r="SO542"/>
      <c r="SP542"/>
      <c r="SQ542"/>
      <c r="SR542"/>
      <c r="SS542"/>
      <c r="ST542"/>
      <c r="SU542"/>
      <c r="SV542"/>
      <c r="SW542"/>
      <c r="SX542"/>
      <c r="SY542"/>
      <c r="SZ542"/>
      <c r="TA542"/>
      <c r="TB542"/>
      <c r="TC542"/>
      <c r="TD542"/>
      <c r="TE542"/>
      <c r="TF542"/>
      <c r="TG542"/>
      <c r="TH542"/>
      <c r="TI542"/>
      <c r="TJ542"/>
      <c r="TK542"/>
      <c r="TL542"/>
      <c r="TM542"/>
      <c r="TN542"/>
      <c r="TO542"/>
      <c r="TP542"/>
      <c r="TQ542"/>
      <c r="TR542"/>
      <c r="TS542"/>
      <c r="TT542"/>
      <c r="TU542"/>
      <c r="TV542"/>
      <c r="TW542"/>
      <c r="TX542"/>
      <c r="TY542"/>
      <c r="TZ542"/>
      <c r="UA542"/>
      <c r="UB542"/>
      <c r="UC542"/>
      <c r="UD542"/>
      <c r="UE542"/>
      <c r="UF542"/>
      <c r="UG542"/>
      <c r="UH542"/>
      <c r="UI542"/>
      <c r="UJ542"/>
      <c r="UK542"/>
      <c r="UL542"/>
      <c r="UM542"/>
      <c r="UN542"/>
      <c r="UO542"/>
      <c r="UP542"/>
      <c r="UQ542"/>
    </row>
    <row r="543" spans="1:563" s="9" customFormat="1" x14ac:dyDescent="0.25">
      <c r="A543" s="38">
        <v>537</v>
      </c>
      <c r="B543" s="19" t="s">
        <v>763</v>
      </c>
      <c r="C543" s="19" t="s">
        <v>860</v>
      </c>
      <c r="D543" s="19" t="s">
        <v>236</v>
      </c>
      <c r="E543" s="19" t="s">
        <v>149</v>
      </c>
      <c r="F543" s="20" t="s">
        <v>867</v>
      </c>
      <c r="G543" s="21">
        <v>41000</v>
      </c>
      <c r="H543" s="19">
        <v>583.79</v>
      </c>
      <c r="I543" s="22">
        <v>25</v>
      </c>
      <c r="J543" s="49">
        <v>1176.7</v>
      </c>
      <c r="K543" s="43">
        <f t="shared" si="89"/>
        <v>2910.9999999999995</v>
      </c>
      <c r="L543" s="32">
        <f t="shared" si="90"/>
        <v>451.00000000000006</v>
      </c>
      <c r="M543" s="48">
        <v>1246.4000000000001</v>
      </c>
      <c r="N543" s="22">
        <f t="shared" si="91"/>
        <v>2906.9</v>
      </c>
      <c r="O543" s="22"/>
      <c r="P543" s="22">
        <f t="shared" si="92"/>
        <v>2423.1000000000004</v>
      </c>
      <c r="Q543" s="22">
        <f t="shared" si="93"/>
        <v>3031.8900000000003</v>
      </c>
      <c r="R543" s="22">
        <f t="shared" si="94"/>
        <v>6268.9</v>
      </c>
      <c r="S543" s="22">
        <f t="shared" si="88"/>
        <v>37968.11</v>
      </c>
      <c r="T543" s="33" t="s">
        <v>41</v>
      </c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  <c r="MY543"/>
      <c r="MZ543"/>
      <c r="NA543"/>
      <c r="NB543"/>
      <c r="NC543"/>
      <c r="ND543"/>
      <c r="NE543"/>
      <c r="NF543"/>
      <c r="NG543"/>
      <c r="NH543"/>
      <c r="NI543"/>
      <c r="NJ543"/>
      <c r="NK543"/>
      <c r="NL543"/>
      <c r="NM543"/>
      <c r="NN543"/>
      <c r="NO543"/>
      <c r="NP543"/>
      <c r="NQ543"/>
      <c r="NR543"/>
      <c r="NS543"/>
      <c r="NT543"/>
      <c r="NU543"/>
      <c r="NV543"/>
      <c r="NW543"/>
      <c r="NX543"/>
      <c r="NY543"/>
      <c r="NZ543"/>
      <c r="OA543"/>
      <c r="OB543"/>
      <c r="OC543"/>
      <c r="OD543"/>
      <c r="OE543"/>
      <c r="OF543"/>
      <c r="OG543"/>
      <c r="OH543"/>
      <c r="OI543"/>
      <c r="OJ543"/>
      <c r="OK543"/>
      <c r="OL543"/>
      <c r="OM543"/>
      <c r="ON543"/>
      <c r="OO543"/>
      <c r="OP543"/>
      <c r="OQ543"/>
      <c r="OR543"/>
      <c r="OS543"/>
      <c r="OT543"/>
      <c r="OU543"/>
      <c r="OV543"/>
      <c r="OW543"/>
      <c r="OX543"/>
      <c r="OY543"/>
      <c r="OZ543"/>
      <c r="PA543"/>
      <c r="PB543"/>
      <c r="PC543"/>
      <c r="PD543"/>
      <c r="PE543"/>
      <c r="PF543"/>
      <c r="PG543"/>
      <c r="PH543"/>
      <c r="PI543"/>
      <c r="PJ543"/>
      <c r="PK543"/>
      <c r="PL543"/>
      <c r="PM543"/>
      <c r="PN543"/>
      <c r="PO543"/>
      <c r="PP543"/>
      <c r="PQ543"/>
      <c r="PR543"/>
      <c r="PS543"/>
      <c r="PT543"/>
      <c r="PU543"/>
      <c r="PV543"/>
      <c r="PW543"/>
      <c r="PX543"/>
      <c r="PY543"/>
      <c r="PZ543"/>
      <c r="QA543"/>
      <c r="QB543"/>
      <c r="QC543"/>
      <c r="QD543"/>
      <c r="QE543"/>
      <c r="QF543"/>
      <c r="QG543"/>
      <c r="QH543"/>
      <c r="QI543"/>
      <c r="QJ543"/>
      <c r="QK543"/>
      <c r="QL543"/>
      <c r="QM543"/>
      <c r="QN543"/>
      <c r="QO543"/>
      <c r="QP543"/>
      <c r="QQ543"/>
      <c r="QR543"/>
      <c r="QS543"/>
      <c r="QT543"/>
      <c r="QU543"/>
      <c r="QV543"/>
      <c r="QW543"/>
      <c r="QX543"/>
      <c r="QY543"/>
      <c r="QZ543"/>
      <c r="RA543"/>
      <c r="RB543"/>
      <c r="RC543"/>
      <c r="RD543"/>
      <c r="RE543"/>
      <c r="RF543"/>
      <c r="RG543"/>
      <c r="RH543"/>
      <c r="RI543"/>
      <c r="RJ543"/>
      <c r="RK543"/>
      <c r="RL543"/>
      <c r="RM543"/>
      <c r="RN543"/>
      <c r="RO543"/>
      <c r="RP543"/>
      <c r="RQ543"/>
      <c r="RR543"/>
      <c r="RS543"/>
      <c r="RT543"/>
      <c r="RU543"/>
      <c r="RV543"/>
      <c r="RW543"/>
      <c r="RX543"/>
      <c r="RY543"/>
      <c r="RZ543"/>
      <c r="SA543"/>
      <c r="SB543"/>
      <c r="SC543"/>
      <c r="SD543"/>
      <c r="SE543"/>
      <c r="SF543"/>
      <c r="SG543"/>
      <c r="SH543"/>
      <c r="SI543"/>
      <c r="SJ543"/>
      <c r="SK543"/>
      <c r="SL543"/>
      <c r="SM543"/>
      <c r="SN543"/>
      <c r="SO543"/>
      <c r="SP543"/>
      <c r="SQ543"/>
      <c r="SR543"/>
      <c r="SS543"/>
      <c r="ST543"/>
      <c r="SU543"/>
      <c r="SV543"/>
      <c r="SW543"/>
      <c r="SX543"/>
      <c r="SY543"/>
      <c r="SZ543"/>
      <c r="TA543"/>
      <c r="TB543"/>
      <c r="TC543"/>
      <c r="TD543"/>
      <c r="TE543"/>
      <c r="TF543"/>
      <c r="TG543"/>
      <c r="TH543"/>
      <c r="TI543"/>
      <c r="TJ543"/>
      <c r="TK543"/>
      <c r="TL543"/>
      <c r="TM543"/>
      <c r="TN543"/>
      <c r="TO543"/>
      <c r="TP543"/>
      <c r="TQ543"/>
      <c r="TR543"/>
      <c r="TS543"/>
      <c r="TT543"/>
      <c r="TU543"/>
      <c r="TV543"/>
      <c r="TW543"/>
      <c r="TX543"/>
      <c r="TY543"/>
      <c r="TZ543"/>
      <c r="UA543"/>
      <c r="UB543"/>
      <c r="UC543"/>
      <c r="UD543"/>
      <c r="UE543"/>
      <c r="UF543"/>
      <c r="UG543"/>
      <c r="UH543"/>
      <c r="UI543"/>
      <c r="UJ543"/>
      <c r="UK543"/>
      <c r="UL543"/>
      <c r="UM543"/>
      <c r="UN543"/>
      <c r="UO543"/>
      <c r="UP543"/>
      <c r="UQ543"/>
    </row>
    <row r="544" spans="1:563" s="9" customFormat="1" x14ac:dyDescent="0.25">
      <c r="A544" s="38">
        <v>538</v>
      </c>
      <c r="B544" s="19" t="s">
        <v>787</v>
      </c>
      <c r="C544" s="19" t="s">
        <v>860</v>
      </c>
      <c r="D544" s="19" t="s">
        <v>236</v>
      </c>
      <c r="E544" s="19" t="s">
        <v>797</v>
      </c>
      <c r="F544" s="20" t="s">
        <v>868</v>
      </c>
      <c r="G544" s="21">
        <v>50000</v>
      </c>
      <c r="H544" s="42">
        <v>1854</v>
      </c>
      <c r="I544" s="22">
        <v>25</v>
      </c>
      <c r="J544" s="49">
        <v>1435</v>
      </c>
      <c r="K544" s="43">
        <f t="shared" si="89"/>
        <v>3549.9999999999995</v>
      </c>
      <c r="L544" s="32">
        <f t="shared" si="90"/>
        <v>550</v>
      </c>
      <c r="M544" s="48">
        <v>1520</v>
      </c>
      <c r="N544" s="22">
        <f t="shared" si="91"/>
        <v>3545.0000000000005</v>
      </c>
      <c r="O544" s="22"/>
      <c r="P544" s="22">
        <f t="shared" si="92"/>
        <v>2955</v>
      </c>
      <c r="Q544" s="22">
        <f t="shared" si="93"/>
        <v>4834</v>
      </c>
      <c r="R544" s="22">
        <f t="shared" si="94"/>
        <v>7645</v>
      </c>
      <c r="S544" s="22">
        <f t="shared" si="88"/>
        <v>45166</v>
      </c>
      <c r="T544" s="33" t="s">
        <v>41</v>
      </c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  <c r="MY544"/>
      <c r="MZ544"/>
      <c r="NA544"/>
      <c r="NB544"/>
      <c r="NC544"/>
      <c r="ND544"/>
      <c r="NE544"/>
      <c r="NF544"/>
      <c r="NG544"/>
      <c r="NH544"/>
      <c r="NI544"/>
      <c r="NJ544"/>
      <c r="NK544"/>
      <c r="NL544"/>
      <c r="NM544"/>
      <c r="NN544"/>
      <c r="NO544"/>
      <c r="NP544"/>
      <c r="NQ544"/>
      <c r="NR544"/>
      <c r="NS544"/>
      <c r="NT544"/>
      <c r="NU544"/>
      <c r="NV544"/>
      <c r="NW544"/>
      <c r="NX544"/>
      <c r="NY544"/>
      <c r="NZ544"/>
      <c r="OA544"/>
      <c r="OB544"/>
      <c r="OC544"/>
      <c r="OD544"/>
      <c r="OE544"/>
      <c r="OF544"/>
      <c r="OG544"/>
      <c r="OH544"/>
      <c r="OI544"/>
      <c r="OJ544"/>
      <c r="OK544"/>
      <c r="OL544"/>
      <c r="OM544"/>
      <c r="ON544"/>
      <c r="OO544"/>
      <c r="OP544"/>
      <c r="OQ544"/>
      <c r="OR544"/>
      <c r="OS544"/>
      <c r="OT544"/>
      <c r="OU544"/>
      <c r="OV544"/>
      <c r="OW544"/>
      <c r="OX544"/>
      <c r="OY544"/>
      <c r="OZ544"/>
      <c r="PA544"/>
      <c r="PB544"/>
      <c r="PC544"/>
      <c r="PD544"/>
      <c r="PE544"/>
      <c r="PF544"/>
      <c r="PG544"/>
      <c r="PH544"/>
      <c r="PI544"/>
      <c r="PJ544"/>
      <c r="PK544"/>
      <c r="PL544"/>
      <c r="PM544"/>
      <c r="PN544"/>
      <c r="PO544"/>
      <c r="PP544"/>
      <c r="PQ544"/>
      <c r="PR544"/>
      <c r="PS544"/>
      <c r="PT544"/>
      <c r="PU544"/>
      <c r="PV544"/>
      <c r="PW544"/>
      <c r="PX544"/>
      <c r="PY544"/>
      <c r="PZ544"/>
      <c r="QA544"/>
      <c r="QB544"/>
      <c r="QC544"/>
      <c r="QD544"/>
      <c r="QE544"/>
      <c r="QF544"/>
      <c r="QG544"/>
      <c r="QH544"/>
      <c r="QI544"/>
      <c r="QJ544"/>
      <c r="QK544"/>
      <c r="QL544"/>
      <c r="QM544"/>
      <c r="QN544"/>
      <c r="QO544"/>
      <c r="QP544"/>
      <c r="QQ544"/>
      <c r="QR544"/>
      <c r="QS544"/>
      <c r="QT544"/>
      <c r="QU544"/>
      <c r="QV544"/>
      <c r="QW544"/>
      <c r="QX544"/>
      <c r="QY544"/>
      <c r="QZ544"/>
      <c r="RA544"/>
      <c r="RB544"/>
      <c r="RC544"/>
      <c r="RD544"/>
      <c r="RE544"/>
      <c r="RF544"/>
      <c r="RG544"/>
      <c r="RH544"/>
      <c r="RI544"/>
      <c r="RJ544"/>
      <c r="RK544"/>
      <c r="RL544"/>
      <c r="RM544"/>
      <c r="RN544"/>
      <c r="RO544"/>
      <c r="RP544"/>
      <c r="RQ544"/>
      <c r="RR544"/>
      <c r="RS544"/>
      <c r="RT544"/>
      <c r="RU544"/>
      <c r="RV544"/>
      <c r="RW544"/>
      <c r="RX544"/>
      <c r="RY544"/>
      <c r="RZ544"/>
      <c r="SA544"/>
      <c r="SB544"/>
      <c r="SC544"/>
      <c r="SD544"/>
      <c r="SE544"/>
      <c r="SF544"/>
      <c r="SG544"/>
      <c r="SH544"/>
      <c r="SI544"/>
      <c r="SJ544"/>
      <c r="SK544"/>
      <c r="SL544"/>
      <c r="SM544"/>
      <c r="SN544"/>
      <c r="SO544"/>
      <c r="SP544"/>
      <c r="SQ544"/>
      <c r="SR544"/>
      <c r="SS544"/>
      <c r="ST544"/>
      <c r="SU544"/>
      <c r="SV544"/>
      <c r="SW544"/>
      <c r="SX544"/>
      <c r="SY544"/>
      <c r="SZ544"/>
      <c r="TA544"/>
      <c r="TB544"/>
      <c r="TC544"/>
      <c r="TD544"/>
      <c r="TE544"/>
      <c r="TF544"/>
      <c r="TG544"/>
      <c r="TH544"/>
      <c r="TI544"/>
      <c r="TJ544"/>
      <c r="TK544"/>
      <c r="TL544"/>
      <c r="TM544"/>
      <c r="TN544"/>
      <c r="TO544"/>
      <c r="TP544"/>
      <c r="TQ544"/>
      <c r="TR544"/>
      <c r="TS544"/>
      <c r="TT544"/>
      <c r="TU544"/>
      <c r="TV544"/>
      <c r="TW544"/>
      <c r="TX544"/>
      <c r="TY544"/>
      <c r="TZ544"/>
      <c r="UA544"/>
      <c r="UB544"/>
      <c r="UC544"/>
      <c r="UD544"/>
      <c r="UE544"/>
      <c r="UF544"/>
      <c r="UG544"/>
      <c r="UH544"/>
      <c r="UI544"/>
      <c r="UJ544"/>
      <c r="UK544"/>
      <c r="UL544"/>
      <c r="UM544"/>
      <c r="UN544"/>
      <c r="UO544"/>
      <c r="UP544"/>
      <c r="UQ544"/>
    </row>
    <row r="545" spans="1:563" s="9" customFormat="1" x14ac:dyDescent="0.25">
      <c r="A545" s="38">
        <v>539</v>
      </c>
      <c r="B545" s="19" t="s">
        <v>755</v>
      </c>
      <c r="C545" s="19" t="s">
        <v>859</v>
      </c>
      <c r="D545" s="19" t="s">
        <v>236</v>
      </c>
      <c r="E545" s="19" t="s">
        <v>794</v>
      </c>
      <c r="F545" s="20" t="s">
        <v>868</v>
      </c>
      <c r="G545" s="21">
        <v>42000</v>
      </c>
      <c r="H545" s="19">
        <v>724.92</v>
      </c>
      <c r="I545" s="22">
        <v>25</v>
      </c>
      <c r="J545" s="49">
        <v>1205.4000000000001</v>
      </c>
      <c r="K545" s="43">
        <f t="shared" si="89"/>
        <v>2981.9999999999995</v>
      </c>
      <c r="L545" s="32">
        <f t="shared" si="90"/>
        <v>462.00000000000006</v>
      </c>
      <c r="M545" s="48">
        <v>1276.8</v>
      </c>
      <c r="N545" s="22">
        <f t="shared" si="91"/>
        <v>2977.8</v>
      </c>
      <c r="O545" s="22"/>
      <c r="P545" s="22">
        <f t="shared" si="92"/>
        <v>2482.1999999999998</v>
      </c>
      <c r="Q545" s="22">
        <f t="shared" si="93"/>
        <v>3232.12</v>
      </c>
      <c r="R545" s="22">
        <f t="shared" si="94"/>
        <v>6421.7999999999993</v>
      </c>
      <c r="S545" s="22">
        <f t="shared" si="88"/>
        <v>38767.879999999997</v>
      </c>
      <c r="T545" s="33" t="s">
        <v>41</v>
      </c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  <c r="MY545"/>
      <c r="MZ545"/>
      <c r="NA545"/>
      <c r="NB545"/>
      <c r="NC545"/>
      <c r="ND545"/>
      <c r="NE545"/>
      <c r="NF545"/>
      <c r="NG545"/>
      <c r="NH545"/>
      <c r="NI545"/>
      <c r="NJ545"/>
      <c r="NK545"/>
      <c r="NL545"/>
      <c r="NM545"/>
      <c r="NN545"/>
      <c r="NO545"/>
      <c r="NP545"/>
      <c r="NQ545"/>
      <c r="NR545"/>
      <c r="NS545"/>
      <c r="NT545"/>
      <c r="NU545"/>
      <c r="NV545"/>
      <c r="NW545"/>
      <c r="NX545"/>
      <c r="NY545"/>
      <c r="NZ545"/>
      <c r="OA545"/>
      <c r="OB545"/>
      <c r="OC545"/>
      <c r="OD545"/>
      <c r="OE545"/>
      <c r="OF545"/>
      <c r="OG545"/>
      <c r="OH545"/>
      <c r="OI545"/>
      <c r="OJ545"/>
      <c r="OK545"/>
      <c r="OL545"/>
      <c r="OM545"/>
      <c r="ON545"/>
      <c r="OO545"/>
      <c r="OP545"/>
      <c r="OQ545"/>
      <c r="OR545"/>
      <c r="OS545"/>
      <c r="OT545"/>
      <c r="OU545"/>
      <c r="OV545"/>
      <c r="OW545"/>
      <c r="OX545"/>
      <c r="OY545"/>
      <c r="OZ545"/>
      <c r="PA545"/>
      <c r="PB545"/>
      <c r="PC545"/>
      <c r="PD545"/>
      <c r="PE545"/>
      <c r="PF545"/>
      <c r="PG545"/>
      <c r="PH545"/>
      <c r="PI545"/>
      <c r="PJ545"/>
      <c r="PK545"/>
      <c r="PL545"/>
      <c r="PM545"/>
      <c r="PN545"/>
      <c r="PO545"/>
      <c r="PP545"/>
      <c r="PQ545"/>
      <c r="PR545"/>
      <c r="PS545"/>
      <c r="PT545"/>
      <c r="PU545"/>
      <c r="PV545"/>
      <c r="PW545"/>
      <c r="PX545"/>
      <c r="PY545"/>
      <c r="PZ545"/>
      <c r="QA545"/>
      <c r="QB545"/>
      <c r="QC545"/>
      <c r="QD545"/>
      <c r="QE545"/>
      <c r="QF545"/>
      <c r="QG545"/>
      <c r="QH545"/>
      <c r="QI545"/>
      <c r="QJ545"/>
      <c r="QK545"/>
      <c r="QL545"/>
      <c r="QM545"/>
      <c r="QN545"/>
      <c r="QO545"/>
      <c r="QP545"/>
      <c r="QQ545"/>
      <c r="QR545"/>
      <c r="QS545"/>
      <c r="QT545"/>
      <c r="QU545"/>
      <c r="QV545"/>
      <c r="QW545"/>
      <c r="QX545"/>
      <c r="QY545"/>
      <c r="QZ545"/>
      <c r="RA545"/>
      <c r="RB545"/>
      <c r="RC545"/>
      <c r="RD545"/>
      <c r="RE545"/>
      <c r="RF545"/>
      <c r="RG545"/>
      <c r="RH545"/>
      <c r="RI545"/>
      <c r="RJ545"/>
      <c r="RK545"/>
      <c r="RL545"/>
      <c r="RM545"/>
      <c r="RN545"/>
      <c r="RO545"/>
      <c r="RP545"/>
      <c r="RQ545"/>
      <c r="RR545"/>
      <c r="RS545"/>
      <c r="RT545"/>
      <c r="RU545"/>
      <c r="RV545"/>
      <c r="RW545"/>
      <c r="RX545"/>
      <c r="RY545"/>
      <c r="RZ545"/>
      <c r="SA545"/>
      <c r="SB545"/>
      <c r="SC545"/>
      <c r="SD545"/>
      <c r="SE545"/>
      <c r="SF545"/>
      <c r="SG545"/>
      <c r="SH545"/>
      <c r="SI545"/>
      <c r="SJ545"/>
      <c r="SK545"/>
      <c r="SL545"/>
      <c r="SM545"/>
      <c r="SN545"/>
      <c r="SO545"/>
      <c r="SP545"/>
      <c r="SQ545"/>
      <c r="SR545"/>
      <c r="SS545"/>
      <c r="ST545"/>
      <c r="SU545"/>
      <c r="SV545"/>
      <c r="SW545"/>
      <c r="SX545"/>
      <c r="SY545"/>
      <c r="SZ545"/>
      <c r="TA545"/>
      <c r="TB545"/>
      <c r="TC545"/>
      <c r="TD545"/>
      <c r="TE545"/>
      <c r="TF545"/>
      <c r="TG545"/>
      <c r="TH545"/>
      <c r="TI545"/>
      <c r="TJ545"/>
      <c r="TK545"/>
      <c r="TL545"/>
      <c r="TM545"/>
      <c r="TN545"/>
      <c r="TO545"/>
      <c r="TP545"/>
      <c r="TQ545"/>
      <c r="TR545"/>
      <c r="TS545"/>
      <c r="TT545"/>
      <c r="TU545"/>
      <c r="TV545"/>
      <c r="TW545"/>
      <c r="TX545"/>
      <c r="TY545"/>
      <c r="TZ545"/>
      <c r="UA545"/>
      <c r="UB545"/>
      <c r="UC545"/>
      <c r="UD545"/>
      <c r="UE545"/>
      <c r="UF545"/>
      <c r="UG545"/>
      <c r="UH545"/>
      <c r="UI545"/>
      <c r="UJ545"/>
      <c r="UK545"/>
      <c r="UL545"/>
      <c r="UM545"/>
      <c r="UN545"/>
      <c r="UO545"/>
      <c r="UP545"/>
      <c r="UQ545"/>
    </row>
    <row r="546" spans="1:563" s="9" customFormat="1" x14ac:dyDescent="0.25">
      <c r="A546" s="38">
        <v>540</v>
      </c>
      <c r="B546" s="19" t="s">
        <v>670</v>
      </c>
      <c r="C546" s="19" t="s">
        <v>859</v>
      </c>
      <c r="D546" s="19" t="s">
        <v>236</v>
      </c>
      <c r="E546" s="19" t="s">
        <v>170</v>
      </c>
      <c r="F546" s="20" t="s">
        <v>867</v>
      </c>
      <c r="G546" s="21">
        <v>25000</v>
      </c>
      <c r="H546" s="19">
        <v>0</v>
      </c>
      <c r="I546" s="22">
        <v>25</v>
      </c>
      <c r="J546" s="49">
        <v>717.5</v>
      </c>
      <c r="K546" s="43">
        <f t="shared" si="89"/>
        <v>1774.9999999999998</v>
      </c>
      <c r="L546" s="32">
        <f t="shared" si="90"/>
        <v>275</v>
      </c>
      <c r="M546" s="48">
        <v>760</v>
      </c>
      <c r="N546" s="22">
        <f t="shared" si="91"/>
        <v>1772.5000000000002</v>
      </c>
      <c r="O546" s="22"/>
      <c r="P546" s="22">
        <f t="shared" si="92"/>
        <v>1477.5</v>
      </c>
      <c r="Q546" s="22">
        <f t="shared" si="93"/>
        <v>1502.5</v>
      </c>
      <c r="R546" s="22">
        <f t="shared" si="94"/>
        <v>3822.5</v>
      </c>
      <c r="S546" s="22">
        <f t="shared" si="88"/>
        <v>23497.5</v>
      </c>
      <c r="T546" s="33" t="s">
        <v>41</v>
      </c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  <c r="MY546"/>
      <c r="MZ546"/>
      <c r="NA546"/>
      <c r="NB546"/>
      <c r="NC546"/>
      <c r="ND546"/>
      <c r="NE546"/>
      <c r="NF546"/>
      <c r="NG546"/>
      <c r="NH546"/>
      <c r="NI546"/>
      <c r="NJ546"/>
      <c r="NK546"/>
      <c r="NL546"/>
      <c r="NM546"/>
      <c r="NN546"/>
      <c r="NO546"/>
      <c r="NP546"/>
      <c r="NQ546"/>
      <c r="NR546"/>
      <c r="NS546"/>
      <c r="NT546"/>
      <c r="NU546"/>
      <c r="NV546"/>
      <c r="NW546"/>
      <c r="NX546"/>
      <c r="NY546"/>
      <c r="NZ546"/>
      <c r="OA546"/>
      <c r="OB546"/>
      <c r="OC546"/>
      <c r="OD546"/>
      <c r="OE546"/>
      <c r="OF546"/>
      <c r="OG546"/>
      <c r="OH546"/>
      <c r="OI546"/>
      <c r="OJ546"/>
      <c r="OK546"/>
      <c r="OL546"/>
      <c r="OM546"/>
      <c r="ON546"/>
      <c r="OO546"/>
      <c r="OP546"/>
      <c r="OQ546"/>
      <c r="OR546"/>
      <c r="OS546"/>
      <c r="OT546"/>
      <c r="OU546"/>
      <c r="OV546"/>
      <c r="OW546"/>
      <c r="OX546"/>
      <c r="OY546"/>
      <c r="OZ546"/>
      <c r="PA546"/>
      <c r="PB546"/>
      <c r="PC546"/>
      <c r="PD546"/>
      <c r="PE546"/>
      <c r="PF546"/>
      <c r="PG546"/>
      <c r="PH546"/>
      <c r="PI546"/>
      <c r="PJ546"/>
      <c r="PK546"/>
      <c r="PL546"/>
      <c r="PM546"/>
      <c r="PN546"/>
      <c r="PO546"/>
      <c r="PP546"/>
      <c r="PQ546"/>
      <c r="PR546"/>
      <c r="PS546"/>
      <c r="PT546"/>
      <c r="PU546"/>
      <c r="PV546"/>
      <c r="PW546"/>
      <c r="PX546"/>
      <c r="PY546"/>
      <c r="PZ546"/>
      <c r="QA546"/>
      <c r="QB546"/>
      <c r="QC546"/>
      <c r="QD546"/>
      <c r="QE546"/>
      <c r="QF546"/>
      <c r="QG546"/>
      <c r="QH546"/>
      <c r="QI546"/>
      <c r="QJ546"/>
      <c r="QK546"/>
      <c r="QL546"/>
      <c r="QM546"/>
      <c r="QN546"/>
      <c r="QO546"/>
      <c r="QP546"/>
      <c r="QQ546"/>
      <c r="QR546"/>
      <c r="QS546"/>
      <c r="QT546"/>
      <c r="QU546"/>
      <c r="QV546"/>
      <c r="QW546"/>
      <c r="QX546"/>
      <c r="QY546"/>
      <c r="QZ546"/>
      <c r="RA546"/>
      <c r="RB546"/>
      <c r="RC546"/>
      <c r="RD546"/>
      <c r="RE546"/>
      <c r="RF546"/>
      <c r="RG546"/>
      <c r="RH546"/>
      <c r="RI546"/>
      <c r="RJ546"/>
      <c r="RK546"/>
      <c r="RL546"/>
      <c r="RM546"/>
      <c r="RN546"/>
      <c r="RO546"/>
      <c r="RP546"/>
      <c r="RQ546"/>
      <c r="RR546"/>
      <c r="RS546"/>
      <c r="RT546"/>
      <c r="RU546"/>
      <c r="RV546"/>
      <c r="RW546"/>
      <c r="RX546"/>
      <c r="RY546"/>
      <c r="RZ546"/>
      <c r="SA546"/>
      <c r="SB546"/>
      <c r="SC546"/>
      <c r="SD546"/>
      <c r="SE546"/>
      <c r="SF546"/>
      <c r="SG546"/>
      <c r="SH546"/>
      <c r="SI546"/>
      <c r="SJ546"/>
      <c r="SK546"/>
      <c r="SL546"/>
      <c r="SM546"/>
      <c r="SN546"/>
      <c r="SO546"/>
      <c r="SP546"/>
      <c r="SQ546"/>
      <c r="SR546"/>
      <c r="SS546"/>
      <c r="ST546"/>
      <c r="SU546"/>
      <c r="SV546"/>
      <c r="SW546"/>
      <c r="SX546"/>
      <c r="SY546"/>
      <c r="SZ546"/>
      <c r="TA546"/>
      <c r="TB546"/>
      <c r="TC546"/>
      <c r="TD546"/>
      <c r="TE546"/>
      <c r="TF546"/>
      <c r="TG546"/>
      <c r="TH546"/>
      <c r="TI546"/>
      <c r="TJ546"/>
      <c r="TK546"/>
      <c r="TL546"/>
      <c r="TM546"/>
      <c r="TN546"/>
      <c r="TO546"/>
      <c r="TP546"/>
      <c r="TQ546"/>
      <c r="TR546"/>
      <c r="TS546"/>
      <c r="TT546"/>
      <c r="TU546"/>
      <c r="TV546"/>
      <c r="TW546"/>
      <c r="TX546"/>
      <c r="TY546"/>
      <c r="TZ546"/>
      <c r="UA546"/>
      <c r="UB546"/>
      <c r="UC546"/>
      <c r="UD546"/>
      <c r="UE546"/>
      <c r="UF546"/>
      <c r="UG546"/>
      <c r="UH546"/>
      <c r="UI546"/>
      <c r="UJ546"/>
      <c r="UK546"/>
      <c r="UL546"/>
      <c r="UM546"/>
      <c r="UN546"/>
      <c r="UO546"/>
      <c r="UP546"/>
      <c r="UQ546"/>
    </row>
    <row r="547" spans="1:563" s="9" customFormat="1" x14ac:dyDescent="0.25">
      <c r="A547" s="38">
        <v>541</v>
      </c>
      <c r="B547" s="19" t="s">
        <v>661</v>
      </c>
      <c r="C547" s="19" t="s">
        <v>859</v>
      </c>
      <c r="D547" s="19" t="s">
        <v>236</v>
      </c>
      <c r="E547" s="19" t="s">
        <v>91</v>
      </c>
      <c r="F547" s="20" t="s">
        <v>868</v>
      </c>
      <c r="G547" s="21">
        <v>25000</v>
      </c>
      <c r="H547" s="19">
        <v>0</v>
      </c>
      <c r="I547" s="22">
        <v>25</v>
      </c>
      <c r="J547" s="49">
        <v>717.5</v>
      </c>
      <c r="K547" s="43">
        <f t="shared" si="89"/>
        <v>1774.9999999999998</v>
      </c>
      <c r="L547" s="32">
        <f t="shared" si="90"/>
        <v>275</v>
      </c>
      <c r="M547" s="48">
        <v>760</v>
      </c>
      <c r="N547" s="22">
        <f t="shared" si="91"/>
        <v>1772.5000000000002</v>
      </c>
      <c r="O547" s="22"/>
      <c r="P547" s="22">
        <f t="shared" si="92"/>
        <v>1477.5</v>
      </c>
      <c r="Q547" s="22">
        <f t="shared" si="93"/>
        <v>1502.5</v>
      </c>
      <c r="R547" s="22">
        <f t="shared" si="94"/>
        <v>3822.5</v>
      </c>
      <c r="S547" s="22">
        <f t="shared" si="88"/>
        <v>23497.5</v>
      </c>
      <c r="T547" s="33" t="s">
        <v>41</v>
      </c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  <c r="JD547"/>
      <c r="JE547"/>
      <c r="JF547"/>
      <c r="JG547"/>
      <c r="JH547"/>
      <c r="JI547"/>
      <c r="JJ547"/>
      <c r="JK547"/>
      <c r="JL547"/>
      <c r="JM547"/>
      <c r="JN547"/>
      <c r="JO547"/>
      <c r="JP547"/>
      <c r="JQ547"/>
      <c r="JR547"/>
      <c r="JS547"/>
      <c r="JT547"/>
      <c r="JU547"/>
      <c r="JV547"/>
      <c r="JW547"/>
      <c r="JX547"/>
      <c r="JY547"/>
      <c r="JZ547"/>
      <c r="KA547"/>
      <c r="KB547"/>
      <c r="KC547"/>
      <c r="KD547"/>
      <c r="KE547"/>
      <c r="KF547"/>
      <c r="KG547"/>
      <c r="KH547"/>
      <c r="KI547"/>
      <c r="KJ547"/>
      <c r="KK547"/>
      <c r="KL547"/>
      <c r="KM547"/>
      <c r="KN547"/>
      <c r="KO547"/>
      <c r="KP547"/>
      <c r="KQ547"/>
      <c r="KR547"/>
      <c r="KS547"/>
      <c r="KT547"/>
      <c r="KU547"/>
      <c r="KV547"/>
      <c r="KW547"/>
      <c r="KX547"/>
      <c r="KY547"/>
      <c r="KZ547"/>
      <c r="LA547"/>
      <c r="LB547"/>
      <c r="LC547"/>
      <c r="LD547"/>
      <c r="LE547"/>
      <c r="LF547"/>
      <c r="LG547"/>
      <c r="LH547"/>
      <c r="LI547"/>
      <c r="LJ547"/>
      <c r="LK547"/>
      <c r="LL547"/>
      <c r="LM547"/>
      <c r="LN547"/>
      <c r="LO547"/>
      <c r="LP547"/>
      <c r="LQ547"/>
      <c r="LR547"/>
      <c r="LS547"/>
      <c r="LT547"/>
      <c r="LU547"/>
      <c r="LV547"/>
      <c r="LW547"/>
      <c r="LX547"/>
      <c r="LY547"/>
      <c r="LZ547"/>
      <c r="MA547"/>
      <c r="MB547"/>
      <c r="MC547"/>
      <c r="MD547"/>
      <c r="ME547"/>
      <c r="MF547"/>
      <c r="MG547"/>
      <c r="MH547"/>
      <c r="MI547"/>
      <c r="MJ547"/>
      <c r="MK547"/>
      <c r="ML547"/>
      <c r="MM547"/>
      <c r="MN547"/>
      <c r="MO547"/>
      <c r="MP547"/>
      <c r="MQ547"/>
      <c r="MR547"/>
      <c r="MS547"/>
      <c r="MT547"/>
      <c r="MU547"/>
      <c r="MV547"/>
      <c r="MW547"/>
      <c r="MX547"/>
      <c r="MY547"/>
      <c r="MZ547"/>
      <c r="NA547"/>
      <c r="NB547"/>
      <c r="NC547"/>
      <c r="ND547"/>
      <c r="NE547"/>
      <c r="NF547"/>
      <c r="NG547"/>
      <c r="NH547"/>
      <c r="NI547"/>
      <c r="NJ547"/>
      <c r="NK547"/>
      <c r="NL547"/>
      <c r="NM547"/>
      <c r="NN547"/>
      <c r="NO547"/>
      <c r="NP547"/>
      <c r="NQ547"/>
      <c r="NR547"/>
      <c r="NS547"/>
      <c r="NT547"/>
      <c r="NU547"/>
      <c r="NV547"/>
      <c r="NW547"/>
      <c r="NX547"/>
      <c r="NY547"/>
      <c r="NZ547"/>
      <c r="OA547"/>
      <c r="OB547"/>
      <c r="OC547"/>
      <c r="OD547"/>
      <c r="OE547"/>
      <c r="OF547"/>
      <c r="OG547"/>
      <c r="OH547"/>
      <c r="OI547"/>
      <c r="OJ547"/>
      <c r="OK547"/>
      <c r="OL547"/>
      <c r="OM547"/>
      <c r="ON547"/>
      <c r="OO547"/>
      <c r="OP547"/>
      <c r="OQ547"/>
      <c r="OR547"/>
      <c r="OS547"/>
      <c r="OT547"/>
      <c r="OU547"/>
      <c r="OV547"/>
      <c r="OW547"/>
      <c r="OX547"/>
      <c r="OY547"/>
      <c r="OZ547"/>
      <c r="PA547"/>
      <c r="PB547"/>
      <c r="PC547"/>
      <c r="PD547"/>
      <c r="PE547"/>
      <c r="PF547"/>
      <c r="PG547"/>
      <c r="PH547"/>
      <c r="PI547"/>
      <c r="PJ547"/>
      <c r="PK547"/>
      <c r="PL547"/>
      <c r="PM547"/>
      <c r="PN547"/>
      <c r="PO547"/>
      <c r="PP547"/>
      <c r="PQ547"/>
      <c r="PR547"/>
      <c r="PS547"/>
      <c r="PT547"/>
      <c r="PU547"/>
      <c r="PV547"/>
      <c r="PW547"/>
      <c r="PX547"/>
      <c r="PY547"/>
      <c r="PZ547"/>
      <c r="QA547"/>
      <c r="QB547"/>
      <c r="QC547"/>
      <c r="QD547"/>
      <c r="QE547"/>
      <c r="QF547"/>
      <c r="QG547"/>
      <c r="QH547"/>
      <c r="QI547"/>
      <c r="QJ547"/>
      <c r="QK547"/>
      <c r="QL547"/>
      <c r="QM547"/>
      <c r="QN547"/>
      <c r="QO547"/>
      <c r="QP547"/>
      <c r="QQ547"/>
      <c r="QR547"/>
      <c r="QS547"/>
      <c r="QT547"/>
      <c r="QU547"/>
      <c r="QV547"/>
      <c r="QW547"/>
      <c r="QX547"/>
      <c r="QY547"/>
      <c r="QZ547"/>
      <c r="RA547"/>
      <c r="RB547"/>
      <c r="RC547"/>
      <c r="RD547"/>
      <c r="RE547"/>
      <c r="RF547"/>
      <c r="RG547"/>
      <c r="RH547"/>
      <c r="RI547"/>
      <c r="RJ547"/>
      <c r="RK547"/>
      <c r="RL547"/>
      <c r="RM547"/>
      <c r="RN547"/>
      <c r="RO547"/>
      <c r="RP547"/>
      <c r="RQ547"/>
      <c r="RR547"/>
      <c r="RS547"/>
      <c r="RT547"/>
      <c r="RU547"/>
      <c r="RV547"/>
      <c r="RW547"/>
      <c r="RX547"/>
      <c r="RY547"/>
      <c r="RZ547"/>
      <c r="SA547"/>
      <c r="SB547"/>
      <c r="SC547"/>
      <c r="SD547"/>
      <c r="SE547"/>
      <c r="SF547"/>
      <c r="SG547"/>
      <c r="SH547"/>
      <c r="SI547"/>
      <c r="SJ547"/>
      <c r="SK547"/>
      <c r="SL547"/>
      <c r="SM547"/>
      <c r="SN547"/>
      <c r="SO547"/>
      <c r="SP547"/>
      <c r="SQ547"/>
      <c r="SR547"/>
      <c r="SS547"/>
      <c r="ST547"/>
      <c r="SU547"/>
      <c r="SV547"/>
      <c r="SW547"/>
      <c r="SX547"/>
      <c r="SY547"/>
      <c r="SZ547"/>
      <c r="TA547"/>
      <c r="TB547"/>
      <c r="TC547"/>
      <c r="TD547"/>
      <c r="TE547"/>
      <c r="TF547"/>
      <c r="TG547"/>
      <c r="TH547"/>
      <c r="TI547"/>
      <c r="TJ547"/>
      <c r="TK547"/>
      <c r="TL547"/>
      <c r="TM547"/>
      <c r="TN547"/>
      <c r="TO547"/>
      <c r="TP547"/>
      <c r="TQ547"/>
      <c r="TR547"/>
      <c r="TS547"/>
      <c r="TT547"/>
      <c r="TU547"/>
      <c r="TV547"/>
      <c r="TW547"/>
      <c r="TX547"/>
      <c r="TY547"/>
      <c r="TZ547"/>
      <c r="UA547"/>
      <c r="UB547"/>
      <c r="UC547"/>
      <c r="UD547"/>
      <c r="UE547"/>
      <c r="UF547"/>
      <c r="UG547"/>
      <c r="UH547"/>
      <c r="UI547"/>
      <c r="UJ547"/>
      <c r="UK547"/>
      <c r="UL547"/>
      <c r="UM547"/>
      <c r="UN547"/>
      <c r="UO547"/>
      <c r="UP547"/>
      <c r="UQ547"/>
    </row>
    <row r="548" spans="1:563" s="9" customFormat="1" x14ac:dyDescent="0.25">
      <c r="A548" s="38">
        <v>542</v>
      </c>
      <c r="B548" s="19" t="s">
        <v>648</v>
      </c>
      <c r="C548" s="19" t="s">
        <v>859</v>
      </c>
      <c r="D548" s="19" t="s">
        <v>236</v>
      </c>
      <c r="E548" s="19" t="s">
        <v>99</v>
      </c>
      <c r="F548" s="20" t="s">
        <v>868</v>
      </c>
      <c r="G548" s="21">
        <v>25000</v>
      </c>
      <c r="H548" s="19">
        <v>0</v>
      </c>
      <c r="I548" s="22">
        <v>25</v>
      </c>
      <c r="J548" s="49">
        <v>717.5</v>
      </c>
      <c r="K548" s="43">
        <f t="shared" si="89"/>
        <v>1774.9999999999998</v>
      </c>
      <c r="L548" s="32">
        <f t="shared" si="90"/>
        <v>275</v>
      </c>
      <c r="M548" s="48">
        <v>760</v>
      </c>
      <c r="N548" s="22">
        <f t="shared" si="91"/>
        <v>1772.5000000000002</v>
      </c>
      <c r="O548" s="22"/>
      <c r="P548" s="22">
        <f t="shared" si="92"/>
        <v>1477.5</v>
      </c>
      <c r="Q548" s="22">
        <f t="shared" si="93"/>
        <v>1502.5</v>
      </c>
      <c r="R548" s="22">
        <f t="shared" si="94"/>
        <v>3822.5</v>
      </c>
      <c r="S548" s="22">
        <f t="shared" si="88"/>
        <v>23497.5</v>
      </c>
      <c r="T548" s="33" t="s">
        <v>41</v>
      </c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  <c r="MY548"/>
      <c r="MZ548"/>
      <c r="NA548"/>
      <c r="NB548"/>
      <c r="NC548"/>
      <c r="ND548"/>
      <c r="NE548"/>
      <c r="NF548"/>
      <c r="NG548"/>
      <c r="NH548"/>
      <c r="NI548"/>
      <c r="NJ548"/>
      <c r="NK548"/>
      <c r="NL548"/>
      <c r="NM548"/>
      <c r="NN548"/>
      <c r="NO548"/>
      <c r="NP548"/>
      <c r="NQ548"/>
      <c r="NR548"/>
      <c r="NS548"/>
      <c r="NT548"/>
      <c r="NU548"/>
      <c r="NV548"/>
      <c r="NW548"/>
      <c r="NX548"/>
      <c r="NY548"/>
      <c r="NZ548"/>
      <c r="OA548"/>
      <c r="OB548"/>
      <c r="OC548"/>
      <c r="OD548"/>
      <c r="OE548"/>
      <c r="OF548"/>
      <c r="OG548"/>
      <c r="OH548"/>
      <c r="OI548"/>
      <c r="OJ548"/>
      <c r="OK548"/>
      <c r="OL548"/>
      <c r="OM548"/>
      <c r="ON548"/>
      <c r="OO548"/>
      <c r="OP548"/>
      <c r="OQ548"/>
      <c r="OR548"/>
      <c r="OS548"/>
      <c r="OT548"/>
      <c r="OU548"/>
      <c r="OV548"/>
      <c r="OW548"/>
      <c r="OX548"/>
      <c r="OY548"/>
      <c r="OZ548"/>
      <c r="PA548"/>
      <c r="PB548"/>
      <c r="PC548"/>
      <c r="PD548"/>
      <c r="PE548"/>
      <c r="PF548"/>
      <c r="PG548"/>
      <c r="PH548"/>
      <c r="PI548"/>
      <c r="PJ548"/>
      <c r="PK548"/>
      <c r="PL548"/>
      <c r="PM548"/>
      <c r="PN548"/>
      <c r="PO548"/>
      <c r="PP548"/>
      <c r="PQ548"/>
      <c r="PR548"/>
      <c r="PS548"/>
      <c r="PT548"/>
      <c r="PU548"/>
      <c r="PV548"/>
      <c r="PW548"/>
      <c r="PX548"/>
      <c r="PY548"/>
      <c r="PZ548"/>
      <c r="QA548"/>
      <c r="QB548"/>
      <c r="QC548"/>
      <c r="QD548"/>
      <c r="QE548"/>
      <c r="QF548"/>
      <c r="QG548"/>
      <c r="QH548"/>
      <c r="QI548"/>
      <c r="QJ548"/>
      <c r="QK548"/>
      <c r="QL548"/>
      <c r="QM548"/>
      <c r="QN548"/>
      <c r="QO548"/>
      <c r="QP548"/>
      <c r="QQ548"/>
      <c r="QR548"/>
      <c r="QS548"/>
      <c r="QT548"/>
      <c r="QU548"/>
      <c r="QV548"/>
      <c r="QW548"/>
      <c r="QX548"/>
      <c r="QY548"/>
      <c r="QZ548"/>
      <c r="RA548"/>
      <c r="RB548"/>
      <c r="RC548"/>
      <c r="RD548"/>
      <c r="RE548"/>
      <c r="RF548"/>
      <c r="RG548"/>
      <c r="RH548"/>
      <c r="RI548"/>
      <c r="RJ548"/>
      <c r="RK548"/>
      <c r="RL548"/>
      <c r="RM548"/>
      <c r="RN548"/>
      <c r="RO548"/>
      <c r="RP548"/>
      <c r="RQ548"/>
      <c r="RR548"/>
      <c r="RS548"/>
      <c r="RT548"/>
      <c r="RU548"/>
      <c r="RV548"/>
      <c r="RW548"/>
      <c r="RX548"/>
      <c r="RY548"/>
      <c r="RZ548"/>
      <c r="SA548"/>
      <c r="SB548"/>
      <c r="SC548"/>
      <c r="SD548"/>
      <c r="SE548"/>
      <c r="SF548"/>
      <c r="SG548"/>
      <c r="SH548"/>
      <c r="SI548"/>
      <c r="SJ548"/>
      <c r="SK548"/>
      <c r="SL548"/>
      <c r="SM548"/>
      <c r="SN548"/>
      <c r="SO548"/>
      <c r="SP548"/>
      <c r="SQ548"/>
      <c r="SR548"/>
      <c r="SS548"/>
      <c r="ST548"/>
      <c r="SU548"/>
      <c r="SV548"/>
      <c r="SW548"/>
      <c r="SX548"/>
      <c r="SY548"/>
      <c r="SZ548"/>
      <c r="TA548"/>
      <c r="TB548"/>
      <c r="TC548"/>
      <c r="TD548"/>
      <c r="TE548"/>
      <c r="TF548"/>
      <c r="TG548"/>
      <c r="TH548"/>
      <c r="TI548"/>
      <c r="TJ548"/>
      <c r="TK548"/>
      <c r="TL548"/>
      <c r="TM548"/>
      <c r="TN548"/>
      <c r="TO548"/>
      <c r="TP548"/>
      <c r="TQ548"/>
      <c r="TR548"/>
      <c r="TS548"/>
      <c r="TT548"/>
      <c r="TU548"/>
      <c r="TV548"/>
      <c r="TW548"/>
      <c r="TX548"/>
      <c r="TY548"/>
      <c r="TZ548"/>
      <c r="UA548"/>
      <c r="UB548"/>
      <c r="UC548"/>
      <c r="UD548"/>
      <c r="UE548"/>
      <c r="UF548"/>
      <c r="UG548"/>
      <c r="UH548"/>
      <c r="UI548"/>
      <c r="UJ548"/>
      <c r="UK548"/>
      <c r="UL548"/>
      <c r="UM548"/>
      <c r="UN548"/>
      <c r="UO548"/>
      <c r="UP548"/>
      <c r="UQ548"/>
    </row>
    <row r="549" spans="1:563" s="9" customFormat="1" x14ac:dyDescent="0.25">
      <c r="A549" s="38">
        <v>543</v>
      </c>
      <c r="B549" s="19" t="s">
        <v>649</v>
      </c>
      <c r="C549" s="19" t="s">
        <v>859</v>
      </c>
      <c r="D549" s="19" t="s">
        <v>236</v>
      </c>
      <c r="E549" s="19" t="s">
        <v>99</v>
      </c>
      <c r="F549" s="20" t="s">
        <v>868</v>
      </c>
      <c r="G549" s="21">
        <v>25000</v>
      </c>
      <c r="H549" s="19">
        <v>0</v>
      </c>
      <c r="I549" s="22">
        <v>25</v>
      </c>
      <c r="J549" s="49">
        <v>717.5</v>
      </c>
      <c r="K549" s="43">
        <f t="shared" si="89"/>
        <v>1774.9999999999998</v>
      </c>
      <c r="L549" s="32">
        <f t="shared" si="90"/>
        <v>275</v>
      </c>
      <c r="M549" s="48">
        <v>760</v>
      </c>
      <c r="N549" s="22">
        <f t="shared" si="91"/>
        <v>1772.5000000000002</v>
      </c>
      <c r="O549" s="22"/>
      <c r="P549" s="22">
        <f t="shared" si="92"/>
        <v>1477.5</v>
      </c>
      <c r="Q549" s="22">
        <f t="shared" si="93"/>
        <v>1502.5</v>
      </c>
      <c r="R549" s="22">
        <f t="shared" si="94"/>
        <v>3822.5</v>
      </c>
      <c r="S549" s="22">
        <f t="shared" si="88"/>
        <v>23497.5</v>
      </c>
      <c r="T549" s="33" t="s">
        <v>41</v>
      </c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  <c r="MY549"/>
      <c r="MZ549"/>
      <c r="NA549"/>
      <c r="NB549"/>
      <c r="NC549"/>
      <c r="ND549"/>
      <c r="NE549"/>
      <c r="NF549"/>
      <c r="NG549"/>
      <c r="NH549"/>
      <c r="NI549"/>
      <c r="NJ549"/>
      <c r="NK549"/>
      <c r="NL549"/>
      <c r="NM549"/>
      <c r="NN549"/>
      <c r="NO549"/>
      <c r="NP549"/>
      <c r="NQ549"/>
      <c r="NR549"/>
      <c r="NS549"/>
      <c r="NT549"/>
      <c r="NU549"/>
      <c r="NV549"/>
      <c r="NW549"/>
      <c r="NX549"/>
      <c r="NY549"/>
      <c r="NZ549"/>
      <c r="OA549"/>
      <c r="OB549"/>
      <c r="OC549"/>
      <c r="OD549"/>
      <c r="OE549"/>
      <c r="OF549"/>
      <c r="OG549"/>
      <c r="OH549"/>
      <c r="OI549"/>
      <c r="OJ549"/>
      <c r="OK549"/>
      <c r="OL549"/>
      <c r="OM549"/>
      <c r="ON549"/>
      <c r="OO549"/>
      <c r="OP549"/>
      <c r="OQ549"/>
      <c r="OR549"/>
      <c r="OS549"/>
      <c r="OT549"/>
      <c r="OU549"/>
      <c r="OV549"/>
      <c r="OW549"/>
      <c r="OX549"/>
      <c r="OY549"/>
      <c r="OZ549"/>
      <c r="PA549"/>
      <c r="PB549"/>
      <c r="PC549"/>
      <c r="PD549"/>
      <c r="PE549"/>
      <c r="PF549"/>
      <c r="PG549"/>
      <c r="PH549"/>
      <c r="PI549"/>
      <c r="PJ549"/>
      <c r="PK549"/>
      <c r="PL549"/>
      <c r="PM549"/>
      <c r="PN549"/>
      <c r="PO549"/>
      <c r="PP549"/>
      <c r="PQ549"/>
      <c r="PR549"/>
      <c r="PS549"/>
      <c r="PT549"/>
      <c r="PU549"/>
      <c r="PV549"/>
      <c r="PW549"/>
      <c r="PX549"/>
      <c r="PY549"/>
      <c r="PZ549"/>
      <c r="QA549"/>
      <c r="QB549"/>
      <c r="QC549"/>
      <c r="QD549"/>
      <c r="QE549"/>
      <c r="QF549"/>
      <c r="QG549"/>
      <c r="QH549"/>
      <c r="QI549"/>
      <c r="QJ549"/>
      <c r="QK549"/>
      <c r="QL549"/>
      <c r="QM549"/>
      <c r="QN549"/>
      <c r="QO549"/>
      <c r="QP549"/>
      <c r="QQ549"/>
      <c r="QR549"/>
      <c r="QS549"/>
      <c r="QT549"/>
      <c r="QU549"/>
      <c r="QV549"/>
      <c r="QW549"/>
      <c r="QX549"/>
      <c r="QY549"/>
      <c r="QZ549"/>
      <c r="RA549"/>
      <c r="RB549"/>
      <c r="RC549"/>
      <c r="RD549"/>
      <c r="RE549"/>
      <c r="RF549"/>
      <c r="RG549"/>
      <c r="RH549"/>
      <c r="RI549"/>
      <c r="RJ549"/>
      <c r="RK549"/>
      <c r="RL549"/>
      <c r="RM549"/>
      <c r="RN549"/>
      <c r="RO549"/>
      <c r="RP549"/>
      <c r="RQ549"/>
      <c r="RR549"/>
      <c r="RS549"/>
      <c r="RT549"/>
      <c r="RU549"/>
      <c r="RV549"/>
      <c r="RW549"/>
      <c r="RX549"/>
      <c r="RY549"/>
      <c r="RZ549"/>
      <c r="SA549"/>
      <c r="SB549"/>
      <c r="SC549"/>
      <c r="SD549"/>
      <c r="SE549"/>
      <c r="SF549"/>
      <c r="SG549"/>
      <c r="SH549"/>
      <c r="SI549"/>
      <c r="SJ549"/>
      <c r="SK549"/>
      <c r="SL549"/>
      <c r="SM549"/>
      <c r="SN549"/>
      <c r="SO549"/>
      <c r="SP549"/>
      <c r="SQ549"/>
      <c r="SR549"/>
      <c r="SS549"/>
      <c r="ST549"/>
      <c r="SU549"/>
      <c r="SV549"/>
      <c r="SW549"/>
      <c r="SX549"/>
      <c r="SY549"/>
      <c r="SZ549"/>
      <c r="TA549"/>
      <c r="TB549"/>
      <c r="TC549"/>
      <c r="TD549"/>
      <c r="TE549"/>
      <c r="TF549"/>
      <c r="TG549"/>
      <c r="TH549"/>
      <c r="TI549"/>
      <c r="TJ549"/>
      <c r="TK549"/>
      <c r="TL549"/>
      <c r="TM549"/>
      <c r="TN549"/>
      <c r="TO549"/>
      <c r="TP549"/>
      <c r="TQ549"/>
      <c r="TR549"/>
      <c r="TS549"/>
      <c r="TT549"/>
      <c r="TU549"/>
      <c r="TV549"/>
      <c r="TW549"/>
      <c r="TX549"/>
      <c r="TY549"/>
      <c r="TZ549"/>
      <c r="UA549"/>
      <c r="UB549"/>
      <c r="UC549"/>
      <c r="UD549"/>
      <c r="UE549"/>
      <c r="UF549"/>
      <c r="UG549"/>
      <c r="UH549"/>
      <c r="UI549"/>
      <c r="UJ549"/>
      <c r="UK549"/>
      <c r="UL549"/>
      <c r="UM549"/>
      <c r="UN549"/>
      <c r="UO549"/>
      <c r="UP549"/>
      <c r="UQ549"/>
    </row>
    <row r="550" spans="1:563" s="9" customFormat="1" x14ac:dyDescent="0.25">
      <c r="A550" s="38">
        <v>544</v>
      </c>
      <c r="B550" s="19" t="s">
        <v>650</v>
      </c>
      <c r="C550" s="19" t="s">
        <v>859</v>
      </c>
      <c r="D550" s="19" t="s">
        <v>236</v>
      </c>
      <c r="E550" s="19" t="s">
        <v>99</v>
      </c>
      <c r="F550" s="20" t="s">
        <v>868</v>
      </c>
      <c r="G550" s="21">
        <v>25000</v>
      </c>
      <c r="H550" s="19">
        <v>0</v>
      </c>
      <c r="I550" s="22">
        <v>25</v>
      </c>
      <c r="J550" s="49">
        <v>717.5</v>
      </c>
      <c r="K550" s="43">
        <f t="shared" si="89"/>
        <v>1774.9999999999998</v>
      </c>
      <c r="L550" s="32">
        <f t="shared" si="90"/>
        <v>275</v>
      </c>
      <c r="M550" s="48">
        <v>760</v>
      </c>
      <c r="N550" s="22">
        <f t="shared" si="91"/>
        <v>1772.5000000000002</v>
      </c>
      <c r="O550" s="22"/>
      <c r="P550" s="22">
        <f t="shared" si="92"/>
        <v>1477.5</v>
      </c>
      <c r="Q550" s="22">
        <f t="shared" si="93"/>
        <v>1502.5</v>
      </c>
      <c r="R550" s="22">
        <f t="shared" si="94"/>
        <v>3822.5</v>
      </c>
      <c r="S550" s="22">
        <f t="shared" si="88"/>
        <v>23497.5</v>
      </c>
      <c r="T550" s="33" t="s">
        <v>41</v>
      </c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  <c r="MY550"/>
      <c r="MZ550"/>
      <c r="NA550"/>
      <c r="NB550"/>
      <c r="NC550"/>
      <c r="ND550"/>
      <c r="NE550"/>
      <c r="NF550"/>
      <c r="NG550"/>
      <c r="NH550"/>
      <c r="NI550"/>
      <c r="NJ550"/>
      <c r="NK550"/>
      <c r="NL550"/>
      <c r="NM550"/>
      <c r="NN550"/>
      <c r="NO550"/>
      <c r="NP550"/>
      <c r="NQ550"/>
      <c r="NR550"/>
      <c r="NS550"/>
      <c r="NT550"/>
      <c r="NU550"/>
      <c r="NV550"/>
      <c r="NW550"/>
      <c r="NX550"/>
      <c r="NY550"/>
      <c r="NZ550"/>
      <c r="OA550"/>
      <c r="OB550"/>
      <c r="OC550"/>
      <c r="OD550"/>
      <c r="OE550"/>
      <c r="OF550"/>
      <c r="OG550"/>
      <c r="OH550"/>
      <c r="OI550"/>
      <c r="OJ550"/>
      <c r="OK550"/>
      <c r="OL550"/>
      <c r="OM550"/>
      <c r="ON550"/>
      <c r="OO550"/>
      <c r="OP550"/>
      <c r="OQ550"/>
      <c r="OR550"/>
      <c r="OS550"/>
      <c r="OT550"/>
      <c r="OU550"/>
      <c r="OV550"/>
      <c r="OW550"/>
      <c r="OX550"/>
      <c r="OY550"/>
      <c r="OZ550"/>
      <c r="PA550"/>
      <c r="PB550"/>
      <c r="PC550"/>
      <c r="PD550"/>
      <c r="PE550"/>
      <c r="PF550"/>
      <c r="PG550"/>
      <c r="PH550"/>
      <c r="PI550"/>
      <c r="PJ550"/>
      <c r="PK550"/>
      <c r="PL550"/>
      <c r="PM550"/>
      <c r="PN550"/>
      <c r="PO550"/>
      <c r="PP550"/>
      <c r="PQ550"/>
      <c r="PR550"/>
      <c r="PS550"/>
      <c r="PT550"/>
      <c r="PU550"/>
      <c r="PV550"/>
      <c r="PW550"/>
      <c r="PX550"/>
      <c r="PY550"/>
      <c r="PZ550"/>
      <c r="QA550"/>
      <c r="QB550"/>
      <c r="QC550"/>
      <c r="QD550"/>
      <c r="QE550"/>
      <c r="QF550"/>
      <c r="QG550"/>
      <c r="QH550"/>
      <c r="QI550"/>
      <c r="QJ550"/>
      <c r="QK550"/>
      <c r="QL550"/>
      <c r="QM550"/>
      <c r="QN550"/>
      <c r="QO550"/>
      <c r="QP550"/>
      <c r="QQ550"/>
      <c r="QR550"/>
      <c r="QS550"/>
      <c r="QT550"/>
      <c r="QU550"/>
      <c r="QV550"/>
      <c r="QW550"/>
      <c r="QX550"/>
      <c r="QY550"/>
      <c r="QZ550"/>
      <c r="RA550"/>
      <c r="RB550"/>
      <c r="RC550"/>
      <c r="RD550"/>
      <c r="RE550"/>
      <c r="RF550"/>
      <c r="RG550"/>
      <c r="RH550"/>
      <c r="RI550"/>
      <c r="RJ550"/>
      <c r="RK550"/>
      <c r="RL550"/>
      <c r="RM550"/>
      <c r="RN550"/>
      <c r="RO550"/>
      <c r="RP550"/>
      <c r="RQ550"/>
      <c r="RR550"/>
      <c r="RS550"/>
      <c r="RT550"/>
      <c r="RU550"/>
      <c r="RV550"/>
      <c r="RW550"/>
      <c r="RX550"/>
      <c r="RY550"/>
      <c r="RZ550"/>
      <c r="SA550"/>
      <c r="SB550"/>
      <c r="SC550"/>
      <c r="SD550"/>
      <c r="SE550"/>
      <c r="SF550"/>
      <c r="SG550"/>
      <c r="SH550"/>
      <c r="SI550"/>
      <c r="SJ550"/>
      <c r="SK550"/>
      <c r="SL550"/>
      <c r="SM550"/>
      <c r="SN550"/>
      <c r="SO550"/>
      <c r="SP550"/>
      <c r="SQ550"/>
      <c r="SR550"/>
      <c r="SS550"/>
      <c r="ST550"/>
      <c r="SU550"/>
      <c r="SV550"/>
      <c r="SW550"/>
      <c r="SX550"/>
      <c r="SY550"/>
      <c r="SZ550"/>
      <c r="TA550"/>
      <c r="TB550"/>
      <c r="TC550"/>
      <c r="TD550"/>
      <c r="TE550"/>
      <c r="TF550"/>
      <c r="TG550"/>
      <c r="TH550"/>
      <c r="TI550"/>
      <c r="TJ550"/>
      <c r="TK550"/>
      <c r="TL550"/>
      <c r="TM550"/>
      <c r="TN550"/>
      <c r="TO550"/>
      <c r="TP550"/>
      <c r="TQ550"/>
      <c r="TR550"/>
      <c r="TS550"/>
      <c r="TT550"/>
      <c r="TU550"/>
      <c r="TV550"/>
      <c r="TW550"/>
      <c r="TX550"/>
      <c r="TY550"/>
      <c r="TZ550"/>
      <c r="UA550"/>
      <c r="UB550"/>
      <c r="UC550"/>
      <c r="UD550"/>
      <c r="UE550"/>
      <c r="UF550"/>
      <c r="UG550"/>
      <c r="UH550"/>
      <c r="UI550"/>
      <c r="UJ550"/>
      <c r="UK550"/>
      <c r="UL550"/>
      <c r="UM550"/>
      <c r="UN550"/>
      <c r="UO550"/>
      <c r="UP550"/>
      <c r="UQ550"/>
    </row>
    <row r="551" spans="1:563" s="9" customFormat="1" x14ac:dyDescent="0.25">
      <c r="A551" s="38">
        <v>545</v>
      </c>
      <c r="B551" s="19" t="s">
        <v>651</v>
      </c>
      <c r="C551" s="19" t="s">
        <v>859</v>
      </c>
      <c r="D551" s="19" t="s">
        <v>236</v>
      </c>
      <c r="E551" s="19" t="s">
        <v>35</v>
      </c>
      <c r="F551" s="20" t="s">
        <v>868</v>
      </c>
      <c r="G551" s="21">
        <v>25000</v>
      </c>
      <c r="H551" s="19">
        <v>0</v>
      </c>
      <c r="I551" s="22">
        <v>25</v>
      </c>
      <c r="J551" s="49">
        <v>717.5</v>
      </c>
      <c r="K551" s="43">
        <f t="shared" si="89"/>
        <v>1774.9999999999998</v>
      </c>
      <c r="L551" s="32">
        <f t="shared" si="90"/>
        <v>275</v>
      </c>
      <c r="M551" s="48">
        <v>760</v>
      </c>
      <c r="N551" s="22">
        <f t="shared" si="91"/>
        <v>1772.5000000000002</v>
      </c>
      <c r="O551" s="22"/>
      <c r="P551" s="22">
        <f t="shared" si="92"/>
        <v>1477.5</v>
      </c>
      <c r="Q551" s="22">
        <f t="shared" si="93"/>
        <v>1502.5</v>
      </c>
      <c r="R551" s="22">
        <f t="shared" si="94"/>
        <v>3822.5</v>
      </c>
      <c r="S551" s="22">
        <f t="shared" si="88"/>
        <v>23497.5</v>
      </c>
      <c r="T551" s="33" t="s">
        <v>41</v>
      </c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  <c r="MY551"/>
      <c r="MZ551"/>
      <c r="NA551"/>
      <c r="NB551"/>
      <c r="NC551"/>
      <c r="ND551"/>
      <c r="NE551"/>
      <c r="NF551"/>
      <c r="NG551"/>
      <c r="NH551"/>
      <c r="NI551"/>
      <c r="NJ551"/>
      <c r="NK551"/>
      <c r="NL551"/>
      <c r="NM551"/>
      <c r="NN551"/>
      <c r="NO551"/>
      <c r="NP551"/>
      <c r="NQ551"/>
      <c r="NR551"/>
      <c r="NS551"/>
      <c r="NT551"/>
      <c r="NU551"/>
      <c r="NV551"/>
      <c r="NW551"/>
      <c r="NX551"/>
      <c r="NY551"/>
      <c r="NZ551"/>
      <c r="OA551"/>
      <c r="OB551"/>
      <c r="OC551"/>
      <c r="OD551"/>
      <c r="OE551"/>
      <c r="OF551"/>
      <c r="OG551"/>
      <c r="OH551"/>
      <c r="OI551"/>
      <c r="OJ551"/>
      <c r="OK551"/>
      <c r="OL551"/>
      <c r="OM551"/>
      <c r="ON551"/>
      <c r="OO551"/>
      <c r="OP551"/>
      <c r="OQ551"/>
      <c r="OR551"/>
      <c r="OS551"/>
      <c r="OT551"/>
      <c r="OU551"/>
      <c r="OV551"/>
      <c r="OW551"/>
      <c r="OX551"/>
      <c r="OY551"/>
      <c r="OZ551"/>
      <c r="PA551"/>
      <c r="PB551"/>
      <c r="PC551"/>
      <c r="PD551"/>
      <c r="PE551"/>
      <c r="PF551"/>
      <c r="PG551"/>
      <c r="PH551"/>
      <c r="PI551"/>
      <c r="PJ551"/>
      <c r="PK551"/>
      <c r="PL551"/>
      <c r="PM551"/>
      <c r="PN551"/>
      <c r="PO551"/>
      <c r="PP551"/>
      <c r="PQ551"/>
      <c r="PR551"/>
      <c r="PS551"/>
      <c r="PT551"/>
      <c r="PU551"/>
      <c r="PV551"/>
      <c r="PW551"/>
      <c r="PX551"/>
      <c r="PY551"/>
      <c r="PZ551"/>
      <c r="QA551"/>
      <c r="QB551"/>
      <c r="QC551"/>
      <c r="QD551"/>
      <c r="QE551"/>
      <c r="QF551"/>
      <c r="QG551"/>
      <c r="QH551"/>
      <c r="QI551"/>
      <c r="QJ551"/>
      <c r="QK551"/>
      <c r="QL551"/>
      <c r="QM551"/>
      <c r="QN551"/>
      <c r="QO551"/>
      <c r="QP551"/>
      <c r="QQ551"/>
      <c r="QR551"/>
      <c r="QS551"/>
      <c r="QT551"/>
      <c r="QU551"/>
      <c r="QV551"/>
      <c r="QW551"/>
      <c r="QX551"/>
      <c r="QY551"/>
      <c r="QZ551"/>
      <c r="RA551"/>
      <c r="RB551"/>
      <c r="RC551"/>
      <c r="RD551"/>
      <c r="RE551"/>
      <c r="RF551"/>
      <c r="RG551"/>
      <c r="RH551"/>
      <c r="RI551"/>
      <c r="RJ551"/>
      <c r="RK551"/>
      <c r="RL551"/>
      <c r="RM551"/>
      <c r="RN551"/>
      <c r="RO551"/>
      <c r="RP551"/>
      <c r="RQ551"/>
      <c r="RR551"/>
      <c r="RS551"/>
      <c r="RT551"/>
      <c r="RU551"/>
      <c r="RV551"/>
      <c r="RW551"/>
      <c r="RX551"/>
      <c r="RY551"/>
      <c r="RZ551"/>
      <c r="SA551"/>
      <c r="SB551"/>
      <c r="SC551"/>
      <c r="SD551"/>
      <c r="SE551"/>
      <c r="SF551"/>
      <c r="SG551"/>
      <c r="SH551"/>
      <c r="SI551"/>
      <c r="SJ551"/>
      <c r="SK551"/>
      <c r="SL551"/>
      <c r="SM551"/>
      <c r="SN551"/>
      <c r="SO551"/>
      <c r="SP551"/>
      <c r="SQ551"/>
      <c r="SR551"/>
      <c r="SS551"/>
      <c r="ST551"/>
      <c r="SU551"/>
      <c r="SV551"/>
      <c r="SW551"/>
      <c r="SX551"/>
      <c r="SY551"/>
      <c r="SZ551"/>
      <c r="TA551"/>
      <c r="TB551"/>
      <c r="TC551"/>
      <c r="TD551"/>
      <c r="TE551"/>
      <c r="TF551"/>
      <c r="TG551"/>
      <c r="TH551"/>
      <c r="TI551"/>
      <c r="TJ551"/>
      <c r="TK551"/>
      <c r="TL551"/>
      <c r="TM551"/>
      <c r="TN551"/>
      <c r="TO551"/>
      <c r="TP551"/>
      <c r="TQ551"/>
      <c r="TR551"/>
      <c r="TS551"/>
      <c r="TT551"/>
      <c r="TU551"/>
      <c r="TV551"/>
      <c r="TW551"/>
      <c r="TX551"/>
      <c r="TY551"/>
      <c r="TZ551"/>
      <c r="UA551"/>
      <c r="UB551"/>
      <c r="UC551"/>
      <c r="UD551"/>
      <c r="UE551"/>
      <c r="UF551"/>
      <c r="UG551"/>
      <c r="UH551"/>
      <c r="UI551"/>
      <c r="UJ551"/>
      <c r="UK551"/>
      <c r="UL551"/>
      <c r="UM551"/>
      <c r="UN551"/>
      <c r="UO551"/>
      <c r="UP551"/>
      <c r="UQ551"/>
    </row>
    <row r="552" spans="1:563" s="9" customFormat="1" x14ac:dyDescent="0.25">
      <c r="A552" s="38">
        <v>546</v>
      </c>
      <c r="B552" s="19" t="s">
        <v>652</v>
      </c>
      <c r="C552" s="19" t="s">
        <v>859</v>
      </c>
      <c r="D552" s="19" t="s">
        <v>236</v>
      </c>
      <c r="E552" s="19" t="s">
        <v>35</v>
      </c>
      <c r="F552" s="20" t="s">
        <v>868</v>
      </c>
      <c r="G552" s="21">
        <v>25000</v>
      </c>
      <c r="H552" s="19">
        <v>0</v>
      </c>
      <c r="I552" s="22">
        <v>25</v>
      </c>
      <c r="J552" s="49">
        <v>717.5</v>
      </c>
      <c r="K552" s="43">
        <f t="shared" si="89"/>
        <v>1774.9999999999998</v>
      </c>
      <c r="L552" s="32">
        <f t="shared" si="90"/>
        <v>275</v>
      </c>
      <c r="M552" s="48">
        <v>760</v>
      </c>
      <c r="N552" s="22">
        <f t="shared" si="91"/>
        <v>1772.5000000000002</v>
      </c>
      <c r="O552" s="22"/>
      <c r="P552" s="22">
        <f t="shared" si="92"/>
        <v>1477.5</v>
      </c>
      <c r="Q552" s="22">
        <f t="shared" si="93"/>
        <v>1502.5</v>
      </c>
      <c r="R552" s="22">
        <f t="shared" si="94"/>
        <v>3822.5</v>
      </c>
      <c r="S552" s="22">
        <f t="shared" si="88"/>
        <v>23497.5</v>
      </c>
      <c r="T552" s="33" t="s">
        <v>41</v>
      </c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  <c r="MY552"/>
      <c r="MZ552"/>
      <c r="NA552"/>
      <c r="NB552"/>
      <c r="NC552"/>
      <c r="ND552"/>
      <c r="NE552"/>
      <c r="NF552"/>
      <c r="NG552"/>
      <c r="NH552"/>
      <c r="NI552"/>
      <c r="NJ552"/>
      <c r="NK552"/>
      <c r="NL552"/>
      <c r="NM552"/>
      <c r="NN552"/>
      <c r="NO552"/>
      <c r="NP552"/>
      <c r="NQ552"/>
      <c r="NR552"/>
      <c r="NS552"/>
      <c r="NT552"/>
      <c r="NU552"/>
      <c r="NV552"/>
      <c r="NW552"/>
      <c r="NX552"/>
      <c r="NY552"/>
      <c r="NZ552"/>
      <c r="OA552"/>
      <c r="OB552"/>
      <c r="OC552"/>
      <c r="OD552"/>
      <c r="OE552"/>
      <c r="OF552"/>
      <c r="OG552"/>
      <c r="OH552"/>
      <c r="OI552"/>
      <c r="OJ552"/>
      <c r="OK552"/>
      <c r="OL552"/>
      <c r="OM552"/>
      <c r="ON552"/>
      <c r="OO552"/>
      <c r="OP552"/>
      <c r="OQ552"/>
      <c r="OR552"/>
      <c r="OS552"/>
      <c r="OT552"/>
      <c r="OU552"/>
      <c r="OV552"/>
      <c r="OW552"/>
      <c r="OX552"/>
      <c r="OY552"/>
      <c r="OZ552"/>
      <c r="PA552"/>
      <c r="PB552"/>
      <c r="PC552"/>
      <c r="PD552"/>
      <c r="PE552"/>
      <c r="PF552"/>
      <c r="PG552"/>
      <c r="PH552"/>
      <c r="PI552"/>
      <c r="PJ552"/>
      <c r="PK552"/>
      <c r="PL552"/>
      <c r="PM552"/>
      <c r="PN552"/>
      <c r="PO552"/>
      <c r="PP552"/>
      <c r="PQ552"/>
      <c r="PR552"/>
      <c r="PS552"/>
      <c r="PT552"/>
      <c r="PU552"/>
      <c r="PV552"/>
      <c r="PW552"/>
      <c r="PX552"/>
      <c r="PY552"/>
      <c r="PZ552"/>
      <c r="QA552"/>
      <c r="QB552"/>
      <c r="QC552"/>
      <c r="QD552"/>
      <c r="QE552"/>
      <c r="QF552"/>
      <c r="QG552"/>
      <c r="QH552"/>
      <c r="QI552"/>
      <c r="QJ552"/>
      <c r="QK552"/>
      <c r="QL552"/>
      <c r="QM552"/>
      <c r="QN552"/>
      <c r="QO552"/>
      <c r="QP552"/>
      <c r="QQ552"/>
      <c r="QR552"/>
      <c r="QS552"/>
      <c r="QT552"/>
      <c r="QU552"/>
      <c r="QV552"/>
      <c r="QW552"/>
      <c r="QX552"/>
      <c r="QY552"/>
      <c r="QZ552"/>
      <c r="RA552"/>
      <c r="RB552"/>
      <c r="RC552"/>
      <c r="RD552"/>
      <c r="RE552"/>
      <c r="RF552"/>
      <c r="RG552"/>
      <c r="RH552"/>
      <c r="RI552"/>
      <c r="RJ552"/>
      <c r="RK552"/>
      <c r="RL552"/>
      <c r="RM552"/>
      <c r="RN552"/>
      <c r="RO552"/>
      <c r="RP552"/>
      <c r="RQ552"/>
      <c r="RR552"/>
      <c r="RS552"/>
      <c r="RT552"/>
      <c r="RU552"/>
      <c r="RV552"/>
      <c r="RW552"/>
      <c r="RX552"/>
      <c r="RY552"/>
      <c r="RZ552"/>
      <c r="SA552"/>
      <c r="SB552"/>
      <c r="SC552"/>
      <c r="SD552"/>
      <c r="SE552"/>
      <c r="SF552"/>
      <c r="SG552"/>
      <c r="SH552"/>
      <c r="SI552"/>
      <c r="SJ552"/>
      <c r="SK552"/>
      <c r="SL552"/>
      <c r="SM552"/>
      <c r="SN552"/>
      <c r="SO552"/>
      <c r="SP552"/>
      <c r="SQ552"/>
      <c r="SR552"/>
      <c r="SS552"/>
      <c r="ST552"/>
      <c r="SU552"/>
      <c r="SV552"/>
      <c r="SW552"/>
      <c r="SX552"/>
      <c r="SY552"/>
      <c r="SZ552"/>
      <c r="TA552"/>
      <c r="TB552"/>
      <c r="TC552"/>
      <c r="TD552"/>
      <c r="TE552"/>
      <c r="TF552"/>
      <c r="TG552"/>
      <c r="TH552"/>
      <c r="TI552"/>
      <c r="TJ552"/>
      <c r="TK552"/>
      <c r="TL552"/>
      <c r="TM552"/>
      <c r="TN552"/>
      <c r="TO552"/>
      <c r="TP552"/>
      <c r="TQ552"/>
      <c r="TR552"/>
      <c r="TS552"/>
      <c r="TT552"/>
      <c r="TU552"/>
      <c r="TV552"/>
      <c r="TW552"/>
      <c r="TX552"/>
      <c r="TY552"/>
      <c r="TZ552"/>
      <c r="UA552"/>
      <c r="UB552"/>
      <c r="UC552"/>
      <c r="UD552"/>
      <c r="UE552"/>
      <c r="UF552"/>
      <c r="UG552"/>
      <c r="UH552"/>
      <c r="UI552"/>
      <c r="UJ552"/>
      <c r="UK552"/>
      <c r="UL552"/>
      <c r="UM552"/>
      <c r="UN552"/>
      <c r="UO552"/>
      <c r="UP552"/>
      <c r="UQ552"/>
    </row>
    <row r="553" spans="1:563" s="9" customFormat="1" x14ac:dyDescent="0.25">
      <c r="A553" s="38">
        <v>547</v>
      </c>
      <c r="B553" s="19" t="s">
        <v>653</v>
      </c>
      <c r="C553" s="19" t="s">
        <v>859</v>
      </c>
      <c r="D553" s="19" t="s">
        <v>236</v>
      </c>
      <c r="E553" s="19" t="s">
        <v>35</v>
      </c>
      <c r="F553" s="20" t="s">
        <v>867</v>
      </c>
      <c r="G553" s="21">
        <v>25000</v>
      </c>
      <c r="H553" s="19">
        <v>0</v>
      </c>
      <c r="I553" s="22">
        <v>25</v>
      </c>
      <c r="J553" s="49">
        <v>717.5</v>
      </c>
      <c r="K553" s="43">
        <f t="shared" si="89"/>
        <v>1774.9999999999998</v>
      </c>
      <c r="L553" s="32">
        <f t="shared" si="90"/>
        <v>275</v>
      </c>
      <c r="M553" s="48">
        <v>760</v>
      </c>
      <c r="N553" s="22">
        <f t="shared" si="91"/>
        <v>1772.5000000000002</v>
      </c>
      <c r="O553" s="22"/>
      <c r="P553" s="22">
        <f t="shared" si="92"/>
        <v>1477.5</v>
      </c>
      <c r="Q553" s="22">
        <f t="shared" si="93"/>
        <v>1502.5</v>
      </c>
      <c r="R553" s="22">
        <f t="shared" si="94"/>
        <v>3822.5</v>
      </c>
      <c r="S553" s="22">
        <f t="shared" si="88"/>
        <v>23497.5</v>
      </c>
      <c r="T553" s="33" t="s">
        <v>41</v>
      </c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  <c r="JD553"/>
      <c r="JE553"/>
      <c r="JF553"/>
      <c r="JG553"/>
      <c r="JH553"/>
      <c r="JI553"/>
      <c r="JJ553"/>
      <c r="JK553"/>
      <c r="JL553"/>
      <c r="JM553"/>
      <c r="JN553"/>
      <c r="JO553"/>
      <c r="JP553"/>
      <c r="JQ553"/>
      <c r="JR553"/>
      <c r="JS553"/>
      <c r="JT553"/>
      <c r="JU553"/>
      <c r="JV553"/>
      <c r="JW553"/>
      <c r="JX553"/>
      <c r="JY553"/>
      <c r="JZ553"/>
      <c r="KA553"/>
      <c r="KB553"/>
      <c r="KC553"/>
      <c r="KD553"/>
      <c r="KE553"/>
      <c r="KF553"/>
      <c r="KG553"/>
      <c r="KH553"/>
      <c r="KI553"/>
      <c r="KJ553"/>
      <c r="KK553"/>
      <c r="KL553"/>
      <c r="KM553"/>
      <c r="KN553"/>
      <c r="KO553"/>
      <c r="KP553"/>
      <c r="KQ553"/>
      <c r="KR553"/>
      <c r="KS553"/>
      <c r="KT553"/>
      <c r="KU553"/>
      <c r="KV553"/>
      <c r="KW553"/>
      <c r="KX553"/>
      <c r="KY553"/>
      <c r="KZ553"/>
      <c r="LA553"/>
      <c r="LB553"/>
      <c r="LC553"/>
      <c r="LD553"/>
      <c r="LE553"/>
      <c r="LF553"/>
      <c r="LG553"/>
      <c r="LH553"/>
      <c r="LI553"/>
      <c r="LJ553"/>
      <c r="LK553"/>
      <c r="LL553"/>
      <c r="LM553"/>
      <c r="LN553"/>
      <c r="LO553"/>
      <c r="LP553"/>
      <c r="LQ553"/>
      <c r="LR553"/>
      <c r="LS553"/>
      <c r="LT553"/>
      <c r="LU553"/>
      <c r="LV553"/>
      <c r="LW553"/>
      <c r="LX553"/>
      <c r="LY553"/>
      <c r="LZ553"/>
      <c r="MA553"/>
      <c r="MB553"/>
      <c r="MC553"/>
      <c r="MD553"/>
      <c r="ME553"/>
      <c r="MF553"/>
      <c r="MG553"/>
      <c r="MH553"/>
      <c r="MI553"/>
      <c r="MJ553"/>
      <c r="MK553"/>
      <c r="ML553"/>
      <c r="MM553"/>
      <c r="MN553"/>
      <c r="MO553"/>
      <c r="MP553"/>
      <c r="MQ553"/>
      <c r="MR553"/>
      <c r="MS553"/>
      <c r="MT553"/>
      <c r="MU553"/>
      <c r="MV553"/>
      <c r="MW553"/>
      <c r="MX553"/>
      <c r="MY553"/>
      <c r="MZ553"/>
      <c r="NA553"/>
      <c r="NB553"/>
      <c r="NC553"/>
      <c r="ND553"/>
      <c r="NE553"/>
      <c r="NF553"/>
      <c r="NG553"/>
      <c r="NH553"/>
      <c r="NI553"/>
      <c r="NJ553"/>
      <c r="NK553"/>
      <c r="NL553"/>
      <c r="NM553"/>
      <c r="NN553"/>
      <c r="NO553"/>
      <c r="NP553"/>
      <c r="NQ553"/>
      <c r="NR553"/>
      <c r="NS553"/>
      <c r="NT553"/>
      <c r="NU553"/>
      <c r="NV553"/>
      <c r="NW553"/>
      <c r="NX553"/>
      <c r="NY553"/>
      <c r="NZ553"/>
      <c r="OA553"/>
      <c r="OB553"/>
      <c r="OC553"/>
      <c r="OD553"/>
      <c r="OE553"/>
      <c r="OF553"/>
      <c r="OG553"/>
      <c r="OH553"/>
      <c r="OI553"/>
      <c r="OJ553"/>
      <c r="OK553"/>
      <c r="OL553"/>
      <c r="OM553"/>
      <c r="ON553"/>
      <c r="OO553"/>
      <c r="OP553"/>
      <c r="OQ553"/>
      <c r="OR553"/>
      <c r="OS553"/>
      <c r="OT553"/>
      <c r="OU553"/>
      <c r="OV553"/>
      <c r="OW553"/>
      <c r="OX553"/>
      <c r="OY553"/>
      <c r="OZ553"/>
      <c r="PA553"/>
      <c r="PB553"/>
      <c r="PC553"/>
      <c r="PD553"/>
      <c r="PE553"/>
      <c r="PF553"/>
      <c r="PG553"/>
      <c r="PH553"/>
      <c r="PI553"/>
      <c r="PJ553"/>
      <c r="PK553"/>
      <c r="PL553"/>
      <c r="PM553"/>
      <c r="PN553"/>
      <c r="PO553"/>
      <c r="PP553"/>
      <c r="PQ553"/>
      <c r="PR553"/>
      <c r="PS553"/>
      <c r="PT553"/>
      <c r="PU553"/>
      <c r="PV553"/>
      <c r="PW553"/>
      <c r="PX553"/>
      <c r="PY553"/>
      <c r="PZ553"/>
      <c r="QA553"/>
      <c r="QB553"/>
      <c r="QC553"/>
      <c r="QD553"/>
      <c r="QE553"/>
      <c r="QF553"/>
      <c r="QG553"/>
      <c r="QH553"/>
      <c r="QI553"/>
      <c r="QJ553"/>
      <c r="QK553"/>
      <c r="QL553"/>
      <c r="QM553"/>
      <c r="QN553"/>
      <c r="QO553"/>
      <c r="QP553"/>
      <c r="QQ553"/>
      <c r="QR553"/>
      <c r="QS553"/>
      <c r="QT553"/>
      <c r="QU553"/>
      <c r="QV553"/>
      <c r="QW553"/>
      <c r="QX553"/>
      <c r="QY553"/>
      <c r="QZ553"/>
      <c r="RA553"/>
      <c r="RB553"/>
      <c r="RC553"/>
      <c r="RD553"/>
      <c r="RE553"/>
      <c r="RF553"/>
      <c r="RG553"/>
      <c r="RH553"/>
      <c r="RI553"/>
      <c r="RJ553"/>
      <c r="RK553"/>
      <c r="RL553"/>
      <c r="RM553"/>
      <c r="RN553"/>
      <c r="RO553"/>
      <c r="RP553"/>
      <c r="RQ553"/>
      <c r="RR553"/>
      <c r="RS553"/>
      <c r="RT553"/>
      <c r="RU553"/>
      <c r="RV553"/>
      <c r="RW553"/>
      <c r="RX553"/>
      <c r="RY553"/>
      <c r="RZ553"/>
      <c r="SA553"/>
      <c r="SB553"/>
      <c r="SC553"/>
      <c r="SD553"/>
      <c r="SE553"/>
      <c r="SF553"/>
      <c r="SG553"/>
      <c r="SH553"/>
      <c r="SI553"/>
      <c r="SJ553"/>
      <c r="SK553"/>
      <c r="SL553"/>
      <c r="SM553"/>
      <c r="SN553"/>
      <c r="SO553"/>
      <c r="SP553"/>
      <c r="SQ553"/>
      <c r="SR553"/>
      <c r="SS553"/>
      <c r="ST553"/>
      <c r="SU553"/>
      <c r="SV553"/>
      <c r="SW553"/>
      <c r="SX553"/>
      <c r="SY553"/>
      <c r="SZ553"/>
      <c r="TA553"/>
      <c r="TB553"/>
      <c r="TC553"/>
      <c r="TD553"/>
      <c r="TE553"/>
      <c r="TF553"/>
      <c r="TG553"/>
      <c r="TH553"/>
      <c r="TI553"/>
      <c r="TJ553"/>
      <c r="TK553"/>
      <c r="TL553"/>
      <c r="TM553"/>
      <c r="TN553"/>
      <c r="TO553"/>
      <c r="TP553"/>
      <c r="TQ553"/>
      <c r="TR553"/>
      <c r="TS553"/>
      <c r="TT553"/>
      <c r="TU553"/>
      <c r="TV553"/>
      <c r="TW553"/>
      <c r="TX553"/>
      <c r="TY553"/>
      <c r="TZ553"/>
      <c r="UA553"/>
      <c r="UB553"/>
      <c r="UC553"/>
      <c r="UD553"/>
      <c r="UE553"/>
      <c r="UF553"/>
      <c r="UG553"/>
      <c r="UH553"/>
      <c r="UI553"/>
      <c r="UJ553"/>
      <c r="UK553"/>
      <c r="UL553"/>
      <c r="UM553"/>
      <c r="UN553"/>
      <c r="UO553"/>
      <c r="UP553"/>
      <c r="UQ553"/>
    </row>
    <row r="554" spans="1:563" s="9" customFormat="1" x14ac:dyDescent="0.25">
      <c r="A554" s="38">
        <v>548</v>
      </c>
      <c r="B554" s="19" t="s">
        <v>667</v>
      </c>
      <c r="C554" s="19" t="s">
        <v>860</v>
      </c>
      <c r="D554" s="19" t="s">
        <v>236</v>
      </c>
      <c r="E554" s="19" t="s">
        <v>35</v>
      </c>
      <c r="F554" s="20" t="s">
        <v>867</v>
      </c>
      <c r="G554" s="21">
        <v>25000</v>
      </c>
      <c r="H554" s="19">
        <v>0</v>
      </c>
      <c r="I554" s="22">
        <v>25</v>
      </c>
      <c r="J554" s="49">
        <v>717.5</v>
      </c>
      <c r="K554" s="43">
        <f t="shared" si="89"/>
        <v>1774.9999999999998</v>
      </c>
      <c r="L554" s="32">
        <f t="shared" si="90"/>
        <v>275</v>
      </c>
      <c r="M554" s="48">
        <v>760</v>
      </c>
      <c r="N554" s="22">
        <f t="shared" si="91"/>
        <v>1772.5000000000002</v>
      </c>
      <c r="O554" s="22"/>
      <c r="P554" s="22">
        <f t="shared" si="92"/>
        <v>1477.5</v>
      </c>
      <c r="Q554" s="22">
        <f t="shared" si="93"/>
        <v>1502.5</v>
      </c>
      <c r="R554" s="22">
        <f t="shared" si="94"/>
        <v>3822.5</v>
      </c>
      <c r="S554" s="22">
        <f t="shared" si="88"/>
        <v>23497.5</v>
      </c>
      <c r="T554" s="33" t="s">
        <v>41</v>
      </c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  <c r="MY554"/>
      <c r="MZ554"/>
      <c r="NA554"/>
      <c r="NB554"/>
      <c r="NC554"/>
      <c r="ND554"/>
      <c r="NE554"/>
      <c r="NF554"/>
      <c r="NG554"/>
      <c r="NH554"/>
      <c r="NI554"/>
      <c r="NJ554"/>
      <c r="NK554"/>
      <c r="NL554"/>
      <c r="NM554"/>
      <c r="NN554"/>
      <c r="NO554"/>
      <c r="NP554"/>
      <c r="NQ554"/>
      <c r="NR554"/>
      <c r="NS554"/>
      <c r="NT554"/>
      <c r="NU554"/>
      <c r="NV554"/>
      <c r="NW554"/>
      <c r="NX554"/>
      <c r="NY554"/>
      <c r="NZ554"/>
      <c r="OA554"/>
      <c r="OB554"/>
      <c r="OC554"/>
      <c r="OD554"/>
      <c r="OE554"/>
      <c r="OF554"/>
      <c r="OG554"/>
      <c r="OH554"/>
      <c r="OI554"/>
      <c r="OJ554"/>
      <c r="OK554"/>
      <c r="OL554"/>
      <c r="OM554"/>
      <c r="ON554"/>
      <c r="OO554"/>
      <c r="OP554"/>
      <c r="OQ554"/>
      <c r="OR554"/>
      <c r="OS554"/>
      <c r="OT554"/>
      <c r="OU554"/>
      <c r="OV554"/>
      <c r="OW554"/>
      <c r="OX554"/>
      <c r="OY554"/>
      <c r="OZ554"/>
      <c r="PA554"/>
      <c r="PB554"/>
      <c r="PC554"/>
      <c r="PD554"/>
      <c r="PE554"/>
      <c r="PF554"/>
      <c r="PG554"/>
      <c r="PH554"/>
      <c r="PI554"/>
      <c r="PJ554"/>
      <c r="PK554"/>
      <c r="PL554"/>
      <c r="PM554"/>
      <c r="PN554"/>
      <c r="PO554"/>
      <c r="PP554"/>
      <c r="PQ554"/>
      <c r="PR554"/>
      <c r="PS554"/>
      <c r="PT554"/>
      <c r="PU554"/>
      <c r="PV554"/>
      <c r="PW554"/>
      <c r="PX554"/>
      <c r="PY554"/>
      <c r="PZ554"/>
      <c r="QA554"/>
      <c r="QB554"/>
      <c r="QC554"/>
      <c r="QD554"/>
      <c r="QE554"/>
      <c r="QF554"/>
      <c r="QG554"/>
      <c r="QH554"/>
      <c r="QI554"/>
      <c r="QJ554"/>
      <c r="QK554"/>
      <c r="QL554"/>
      <c r="QM554"/>
      <c r="QN554"/>
      <c r="QO554"/>
      <c r="QP554"/>
      <c r="QQ554"/>
      <c r="QR554"/>
      <c r="QS554"/>
      <c r="QT554"/>
      <c r="QU554"/>
      <c r="QV554"/>
      <c r="QW554"/>
      <c r="QX554"/>
      <c r="QY554"/>
      <c r="QZ554"/>
      <c r="RA554"/>
      <c r="RB554"/>
      <c r="RC554"/>
      <c r="RD554"/>
      <c r="RE554"/>
      <c r="RF554"/>
      <c r="RG554"/>
      <c r="RH554"/>
      <c r="RI554"/>
      <c r="RJ554"/>
      <c r="RK554"/>
      <c r="RL554"/>
      <c r="RM554"/>
      <c r="RN554"/>
      <c r="RO554"/>
      <c r="RP554"/>
      <c r="RQ554"/>
      <c r="RR554"/>
      <c r="RS554"/>
      <c r="RT554"/>
      <c r="RU554"/>
      <c r="RV554"/>
      <c r="RW554"/>
      <c r="RX554"/>
      <c r="RY554"/>
      <c r="RZ554"/>
      <c r="SA554"/>
      <c r="SB554"/>
      <c r="SC554"/>
      <c r="SD554"/>
      <c r="SE554"/>
      <c r="SF554"/>
      <c r="SG554"/>
      <c r="SH554"/>
      <c r="SI554"/>
      <c r="SJ554"/>
      <c r="SK554"/>
      <c r="SL554"/>
      <c r="SM554"/>
      <c r="SN554"/>
      <c r="SO554"/>
      <c r="SP554"/>
      <c r="SQ554"/>
      <c r="SR554"/>
      <c r="SS554"/>
      <c r="ST554"/>
      <c r="SU554"/>
      <c r="SV554"/>
      <c r="SW554"/>
      <c r="SX554"/>
      <c r="SY554"/>
      <c r="SZ554"/>
      <c r="TA554"/>
      <c r="TB554"/>
      <c r="TC554"/>
      <c r="TD554"/>
      <c r="TE554"/>
      <c r="TF554"/>
      <c r="TG554"/>
      <c r="TH554"/>
      <c r="TI554"/>
      <c r="TJ554"/>
      <c r="TK554"/>
      <c r="TL554"/>
      <c r="TM554"/>
      <c r="TN554"/>
      <c r="TO554"/>
      <c r="TP554"/>
      <c r="TQ554"/>
      <c r="TR554"/>
      <c r="TS554"/>
      <c r="TT554"/>
      <c r="TU554"/>
      <c r="TV554"/>
      <c r="TW554"/>
      <c r="TX554"/>
      <c r="TY554"/>
      <c r="TZ554"/>
      <c r="UA554"/>
      <c r="UB554"/>
      <c r="UC554"/>
      <c r="UD554"/>
      <c r="UE554"/>
      <c r="UF554"/>
      <c r="UG554"/>
      <c r="UH554"/>
      <c r="UI554"/>
      <c r="UJ554"/>
      <c r="UK554"/>
      <c r="UL554"/>
      <c r="UM554"/>
      <c r="UN554"/>
      <c r="UO554"/>
      <c r="UP554"/>
      <c r="UQ554"/>
    </row>
    <row r="555" spans="1:563" s="9" customFormat="1" x14ac:dyDescent="0.25">
      <c r="A555" s="38">
        <v>549</v>
      </c>
      <c r="B555" s="19" t="s">
        <v>765</v>
      </c>
      <c r="C555" s="19" t="s">
        <v>859</v>
      </c>
      <c r="D555" s="19" t="s">
        <v>236</v>
      </c>
      <c r="E555" s="19" t="s">
        <v>35</v>
      </c>
      <c r="F555" s="20" t="s">
        <v>867</v>
      </c>
      <c r="G555" s="21">
        <v>25000</v>
      </c>
      <c r="H555" s="19">
        <v>0</v>
      </c>
      <c r="I555" s="22">
        <v>25</v>
      </c>
      <c r="J555" s="49">
        <v>717.5</v>
      </c>
      <c r="K555" s="43">
        <f t="shared" si="89"/>
        <v>1774.9999999999998</v>
      </c>
      <c r="L555" s="32">
        <f t="shared" si="90"/>
        <v>275</v>
      </c>
      <c r="M555" s="48">
        <v>760</v>
      </c>
      <c r="N555" s="22">
        <f t="shared" si="91"/>
        <v>1772.5000000000002</v>
      </c>
      <c r="O555" s="22"/>
      <c r="P555" s="22">
        <f t="shared" si="92"/>
        <v>1477.5</v>
      </c>
      <c r="Q555" s="22">
        <f t="shared" si="93"/>
        <v>1502.5</v>
      </c>
      <c r="R555" s="22">
        <f t="shared" si="94"/>
        <v>3822.5</v>
      </c>
      <c r="S555" s="22">
        <f t="shared" si="88"/>
        <v>23497.5</v>
      </c>
      <c r="T555" s="33" t="s">
        <v>41</v>
      </c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  <c r="MY555"/>
      <c r="MZ555"/>
      <c r="NA555"/>
      <c r="NB555"/>
      <c r="NC555"/>
      <c r="ND555"/>
      <c r="NE555"/>
      <c r="NF555"/>
      <c r="NG555"/>
      <c r="NH555"/>
      <c r="NI555"/>
      <c r="NJ555"/>
      <c r="NK555"/>
      <c r="NL555"/>
      <c r="NM555"/>
      <c r="NN555"/>
      <c r="NO555"/>
      <c r="NP555"/>
      <c r="NQ555"/>
      <c r="NR555"/>
      <c r="NS555"/>
      <c r="NT555"/>
      <c r="NU555"/>
      <c r="NV555"/>
      <c r="NW555"/>
      <c r="NX555"/>
      <c r="NY555"/>
      <c r="NZ555"/>
      <c r="OA555"/>
      <c r="OB555"/>
      <c r="OC555"/>
      <c r="OD555"/>
      <c r="OE555"/>
      <c r="OF555"/>
      <c r="OG555"/>
      <c r="OH555"/>
      <c r="OI555"/>
      <c r="OJ555"/>
      <c r="OK555"/>
      <c r="OL555"/>
      <c r="OM555"/>
      <c r="ON555"/>
      <c r="OO555"/>
      <c r="OP555"/>
      <c r="OQ555"/>
      <c r="OR555"/>
      <c r="OS555"/>
      <c r="OT555"/>
      <c r="OU555"/>
      <c r="OV555"/>
      <c r="OW555"/>
      <c r="OX555"/>
      <c r="OY555"/>
      <c r="OZ555"/>
      <c r="PA555"/>
      <c r="PB555"/>
      <c r="PC555"/>
      <c r="PD555"/>
      <c r="PE555"/>
      <c r="PF555"/>
      <c r="PG555"/>
      <c r="PH555"/>
      <c r="PI555"/>
      <c r="PJ555"/>
      <c r="PK555"/>
      <c r="PL555"/>
      <c r="PM555"/>
      <c r="PN555"/>
      <c r="PO555"/>
      <c r="PP555"/>
      <c r="PQ555"/>
      <c r="PR555"/>
      <c r="PS555"/>
      <c r="PT555"/>
      <c r="PU555"/>
      <c r="PV555"/>
      <c r="PW555"/>
      <c r="PX555"/>
      <c r="PY555"/>
      <c r="PZ555"/>
      <c r="QA555"/>
      <c r="QB555"/>
      <c r="QC555"/>
      <c r="QD555"/>
      <c r="QE555"/>
      <c r="QF555"/>
      <c r="QG555"/>
      <c r="QH555"/>
      <c r="QI555"/>
      <c r="QJ555"/>
      <c r="QK555"/>
      <c r="QL555"/>
      <c r="QM555"/>
      <c r="QN555"/>
      <c r="QO555"/>
      <c r="QP555"/>
      <c r="QQ555"/>
      <c r="QR555"/>
      <c r="QS555"/>
      <c r="QT555"/>
      <c r="QU555"/>
      <c r="QV555"/>
      <c r="QW555"/>
      <c r="QX555"/>
      <c r="QY555"/>
      <c r="QZ555"/>
      <c r="RA555"/>
      <c r="RB555"/>
      <c r="RC555"/>
      <c r="RD555"/>
      <c r="RE555"/>
      <c r="RF555"/>
      <c r="RG555"/>
      <c r="RH555"/>
      <c r="RI555"/>
      <c r="RJ555"/>
      <c r="RK555"/>
      <c r="RL555"/>
      <c r="RM555"/>
      <c r="RN555"/>
      <c r="RO555"/>
      <c r="RP555"/>
      <c r="RQ555"/>
      <c r="RR555"/>
      <c r="RS555"/>
      <c r="RT555"/>
      <c r="RU555"/>
      <c r="RV555"/>
      <c r="RW555"/>
      <c r="RX555"/>
      <c r="RY555"/>
      <c r="RZ555"/>
      <c r="SA555"/>
      <c r="SB555"/>
      <c r="SC555"/>
      <c r="SD555"/>
      <c r="SE555"/>
      <c r="SF555"/>
      <c r="SG555"/>
      <c r="SH555"/>
      <c r="SI555"/>
      <c r="SJ555"/>
      <c r="SK555"/>
      <c r="SL555"/>
      <c r="SM555"/>
      <c r="SN555"/>
      <c r="SO555"/>
      <c r="SP555"/>
      <c r="SQ555"/>
      <c r="SR555"/>
      <c r="SS555"/>
      <c r="ST555"/>
      <c r="SU555"/>
      <c r="SV555"/>
      <c r="SW555"/>
      <c r="SX555"/>
      <c r="SY555"/>
      <c r="SZ555"/>
      <c r="TA555"/>
      <c r="TB555"/>
      <c r="TC555"/>
      <c r="TD555"/>
      <c r="TE555"/>
      <c r="TF555"/>
      <c r="TG555"/>
      <c r="TH555"/>
      <c r="TI555"/>
      <c r="TJ555"/>
      <c r="TK555"/>
      <c r="TL555"/>
      <c r="TM555"/>
      <c r="TN555"/>
      <c r="TO555"/>
      <c r="TP555"/>
      <c r="TQ555"/>
      <c r="TR555"/>
      <c r="TS555"/>
      <c r="TT555"/>
      <c r="TU555"/>
      <c r="TV555"/>
      <c r="TW555"/>
      <c r="TX555"/>
      <c r="TY555"/>
      <c r="TZ555"/>
      <c r="UA555"/>
      <c r="UB555"/>
      <c r="UC555"/>
      <c r="UD555"/>
      <c r="UE555"/>
      <c r="UF555"/>
      <c r="UG555"/>
      <c r="UH555"/>
      <c r="UI555"/>
      <c r="UJ555"/>
      <c r="UK555"/>
      <c r="UL555"/>
      <c r="UM555"/>
      <c r="UN555"/>
      <c r="UO555"/>
      <c r="UP555"/>
      <c r="UQ555"/>
    </row>
    <row r="556" spans="1:563" s="9" customFormat="1" x14ac:dyDescent="0.25">
      <c r="A556" s="38">
        <v>550</v>
      </c>
      <c r="B556" s="19" t="s">
        <v>668</v>
      </c>
      <c r="C556" s="19" t="s">
        <v>859</v>
      </c>
      <c r="D556" s="19" t="s">
        <v>236</v>
      </c>
      <c r="E556" s="19" t="s">
        <v>64</v>
      </c>
      <c r="F556" s="20" t="s">
        <v>867</v>
      </c>
      <c r="G556" s="21">
        <v>25000</v>
      </c>
      <c r="H556" s="19">
        <v>0</v>
      </c>
      <c r="I556" s="22">
        <v>25</v>
      </c>
      <c r="J556" s="49">
        <v>717.5</v>
      </c>
      <c r="K556" s="43">
        <f t="shared" si="89"/>
        <v>1774.9999999999998</v>
      </c>
      <c r="L556" s="32">
        <f t="shared" si="90"/>
        <v>275</v>
      </c>
      <c r="M556" s="48">
        <v>760</v>
      </c>
      <c r="N556" s="22">
        <f t="shared" si="91"/>
        <v>1772.5000000000002</v>
      </c>
      <c r="O556" s="22"/>
      <c r="P556" s="22">
        <f t="shared" si="92"/>
        <v>1477.5</v>
      </c>
      <c r="Q556" s="22">
        <f t="shared" si="93"/>
        <v>1502.5</v>
      </c>
      <c r="R556" s="22">
        <f t="shared" si="94"/>
        <v>3822.5</v>
      </c>
      <c r="S556" s="22">
        <f t="shared" si="88"/>
        <v>23497.5</v>
      </c>
      <c r="T556" s="33" t="s">
        <v>41</v>
      </c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  <c r="MY556"/>
      <c r="MZ556"/>
      <c r="NA556"/>
      <c r="NB556"/>
      <c r="NC556"/>
      <c r="ND556"/>
      <c r="NE556"/>
      <c r="NF556"/>
      <c r="NG556"/>
      <c r="NH556"/>
      <c r="NI556"/>
      <c r="NJ556"/>
      <c r="NK556"/>
      <c r="NL556"/>
      <c r="NM556"/>
      <c r="NN556"/>
      <c r="NO556"/>
      <c r="NP556"/>
      <c r="NQ556"/>
      <c r="NR556"/>
      <c r="NS556"/>
      <c r="NT556"/>
      <c r="NU556"/>
      <c r="NV556"/>
      <c r="NW556"/>
      <c r="NX556"/>
      <c r="NY556"/>
      <c r="NZ556"/>
      <c r="OA556"/>
      <c r="OB556"/>
      <c r="OC556"/>
      <c r="OD556"/>
      <c r="OE556"/>
      <c r="OF556"/>
      <c r="OG556"/>
      <c r="OH556"/>
      <c r="OI556"/>
      <c r="OJ556"/>
      <c r="OK556"/>
      <c r="OL556"/>
      <c r="OM556"/>
      <c r="ON556"/>
      <c r="OO556"/>
      <c r="OP556"/>
      <c r="OQ556"/>
      <c r="OR556"/>
      <c r="OS556"/>
      <c r="OT556"/>
      <c r="OU556"/>
      <c r="OV556"/>
      <c r="OW556"/>
      <c r="OX556"/>
      <c r="OY556"/>
      <c r="OZ556"/>
      <c r="PA556"/>
      <c r="PB556"/>
      <c r="PC556"/>
      <c r="PD556"/>
      <c r="PE556"/>
      <c r="PF556"/>
      <c r="PG556"/>
      <c r="PH556"/>
      <c r="PI556"/>
      <c r="PJ556"/>
      <c r="PK556"/>
      <c r="PL556"/>
      <c r="PM556"/>
      <c r="PN556"/>
      <c r="PO556"/>
      <c r="PP556"/>
      <c r="PQ556"/>
      <c r="PR556"/>
      <c r="PS556"/>
      <c r="PT556"/>
      <c r="PU556"/>
      <c r="PV556"/>
      <c r="PW556"/>
      <c r="PX556"/>
      <c r="PY556"/>
      <c r="PZ556"/>
      <c r="QA556"/>
      <c r="QB556"/>
      <c r="QC556"/>
      <c r="QD556"/>
      <c r="QE556"/>
      <c r="QF556"/>
      <c r="QG556"/>
      <c r="QH556"/>
      <c r="QI556"/>
      <c r="QJ556"/>
      <c r="QK556"/>
      <c r="QL556"/>
      <c r="QM556"/>
      <c r="QN556"/>
      <c r="QO556"/>
      <c r="QP556"/>
      <c r="QQ556"/>
      <c r="QR556"/>
      <c r="QS556"/>
      <c r="QT556"/>
      <c r="QU556"/>
      <c r="QV556"/>
      <c r="QW556"/>
      <c r="QX556"/>
      <c r="QY556"/>
      <c r="QZ556"/>
      <c r="RA556"/>
      <c r="RB556"/>
      <c r="RC556"/>
      <c r="RD556"/>
      <c r="RE556"/>
      <c r="RF556"/>
      <c r="RG556"/>
      <c r="RH556"/>
      <c r="RI556"/>
      <c r="RJ556"/>
      <c r="RK556"/>
      <c r="RL556"/>
      <c r="RM556"/>
      <c r="RN556"/>
      <c r="RO556"/>
      <c r="RP556"/>
      <c r="RQ556"/>
      <c r="RR556"/>
      <c r="RS556"/>
      <c r="RT556"/>
      <c r="RU556"/>
      <c r="RV556"/>
      <c r="RW556"/>
      <c r="RX556"/>
      <c r="RY556"/>
      <c r="RZ556"/>
      <c r="SA556"/>
      <c r="SB556"/>
      <c r="SC556"/>
      <c r="SD556"/>
      <c r="SE556"/>
      <c r="SF556"/>
      <c r="SG556"/>
      <c r="SH556"/>
      <c r="SI556"/>
      <c r="SJ556"/>
      <c r="SK556"/>
      <c r="SL556"/>
      <c r="SM556"/>
      <c r="SN556"/>
      <c r="SO556"/>
      <c r="SP556"/>
      <c r="SQ556"/>
      <c r="SR556"/>
      <c r="SS556"/>
      <c r="ST556"/>
      <c r="SU556"/>
      <c r="SV556"/>
      <c r="SW556"/>
      <c r="SX556"/>
      <c r="SY556"/>
      <c r="SZ556"/>
      <c r="TA556"/>
      <c r="TB556"/>
      <c r="TC556"/>
      <c r="TD556"/>
      <c r="TE556"/>
      <c r="TF556"/>
      <c r="TG556"/>
      <c r="TH556"/>
      <c r="TI556"/>
      <c r="TJ556"/>
      <c r="TK556"/>
      <c r="TL556"/>
      <c r="TM556"/>
      <c r="TN556"/>
      <c r="TO556"/>
      <c r="TP556"/>
      <c r="TQ556"/>
      <c r="TR556"/>
      <c r="TS556"/>
      <c r="TT556"/>
      <c r="TU556"/>
      <c r="TV556"/>
      <c r="TW556"/>
      <c r="TX556"/>
      <c r="TY556"/>
      <c r="TZ556"/>
      <c r="UA556"/>
      <c r="UB556"/>
      <c r="UC556"/>
      <c r="UD556"/>
      <c r="UE556"/>
      <c r="UF556"/>
      <c r="UG556"/>
      <c r="UH556"/>
      <c r="UI556"/>
      <c r="UJ556"/>
      <c r="UK556"/>
      <c r="UL556"/>
      <c r="UM556"/>
      <c r="UN556"/>
      <c r="UO556"/>
      <c r="UP556"/>
      <c r="UQ556"/>
    </row>
    <row r="557" spans="1:563" s="9" customFormat="1" x14ac:dyDescent="0.25">
      <c r="A557" s="38">
        <v>551</v>
      </c>
      <c r="B557" s="19" t="s">
        <v>669</v>
      </c>
      <c r="C557" s="19" t="s">
        <v>860</v>
      </c>
      <c r="D557" s="19" t="s">
        <v>236</v>
      </c>
      <c r="E557" s="19" t="s">
        <v>64</v>
      </c>
      <c r="F557" s="20" t="s">
        <v>867</v>
      </c>
      <c r="G557" s="21">
        <v>25000</v>
      </c>
      <c r="H557" s="19">
        <v>0</v>
      </c>
      <c r="I557" s="22">
        <v>25</v>
      </c>
      <c r="J557" s="49">
        <v>717.5</v>
      </c>
      <c r="K557" s="43">
        <f t="shared" si="89"/>
        <v>1774.9999999999998</v>
      </c>
      <c r="L557" s="32">
        <f t="shared" si="90"/>
        <v>275</v>
      </c>
      <c r="M557" s="48">
        <v>760</v>
      </c>
      <c r="N557" s="22">
        <f t="shared" si="91"/>
        <v>1772.5000000000002</v>
      </c>
      <c r="O557" s="22"/>
      <c r="P557" s="22">
        <f t="shared" si="92"/>
        <v>1477.5</v>
      </c>
      <c r="Q557" s="22">
        <f t="shared" si="93"/>
        <v>1502.5</v>
      </c>
      <c r="R557" s="22">
        <f t="shared" si="94"/>
        <v>3822.5</v>
      </c>
      <c r="S557" s="22">
        <f t="shared" si="88"/>
        <v>23497.5</v>
      </c>
      <c r="T557" s="33" t="s">
        <v>41</v>
      </c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  <c r="MY557"/>
      <c r="MZ557"/>
      <c r="NA557"/>
      <c r="NB557"/>
      <c r="NC557"/>
      <c r="ND557"/>
      <c r="NE557"/>
      <c r="NF557"/>
      <c r="NG557"/>
      <c r="NH557"/>
      <c r="NI557"/>
      <c r="NJ557"/>
      <c r="NK557"/>
      <c r="NL557"/>
      <c r="NM557"/>
      <c r="NN557"/>
      <c r="NO557"/>
      <c r="NP557"/>
      <c r="NQ557"/>
      <c r="NR557"/>
      <c r="NS557"/>
      <c r="NT557"/>
      <c r="NU557"/>
      <c r="NV557"/>
      <c r="NW557"/>
      <c r="NX557"/>
      <c r="NY557"/>
      <c r="NZ557"/>
      <c r="OA557"/>
      <c r="OB557"/>
      <c r="OC557"/>
      <c r="OD557"/>
      <c r="OE557"/>
      <c r="OF557"/>
      <c r="OG557"/>
      <c r="OH557"/>
      <c r="OI557"/>
      <c r="OJ557"/>
      <c r="OK557"/>
      <c r="OL557"/>
      <c r="OM557"/>
      <c r="ON557"/>
      <c r="OO557"/>
      <c r="OP557"/>
      <c r="OQ557"/>
      <c r="OR557"/>
      <c r="OS557"/>
      <c r="OT557"/>
      <c r="OU557"/>
      <c r="OV557"/>
      <c r="OW557"/>
      <c r="OX557"/>
      <c r="OY557"/>
      <c r="OZ557"/>
      <c r="PA557"/>
      <c r="PB557"/>
      <c r="PC557"/>
      <c r="PD557"/>
      <c r="PE557"/>
      <c r="PF557"/>
      <c r="PG557"/>
      <c r="PH557"/>
      <c r="PI557"/>
      <c r="PJ557"/>
      <c r="PK557"/>
      <c r="PL557"/>
      <c r="PM557"/>
      <c r="PN557"/>
      <c r="PO557"/>
      <c r="PP557"/>
      <c r="PQ557"/>
      <c r="PR557"/>
      <c r="PS557"/>
      <c r="PT557"/>
      <c r="PU557"/>
      <c r="PV557"/>
      <c r="PW557"/>
      <c r="PX557"/>
      <c r="PY557"/>
      <c r="PZ557"/>
      <c r="QA557"/>
      <c r="QB557"/>
      <c r="QC557"/>
      <c r="QD557"/>
      <c r="QE557"/>
      <c r="QF557"/>
      <c r="QG557"/>
      <c r="QH557"/>
      <c r="QI557"/>
      <c r="QJ557"/>
      <c r="QK557"/>
      <c r="QL557"/>
      <c r="QM557"/>
      <c r="QN557"/>
      <c r="QO557"/>
      <c r="QP557"/>
      <c r="QQ557"/>
      <c r="QR557"/>
      <c r="QS557"/>
      <c r="QT557"/>
      <c r="QU557"/>
      <c r="QV557"/>
      <c r="QW557"/>
      <c r="QX557"/>
      <c r="QY557"/>
      <c r="QZ557"/>
      <c r="RA557"/>
      <c r="RB557"/>
      <c r="RC557"/>
      <c r="RD557"/>
      <c r="RE557"/>
      <c r="RF557"/>
      <c r="RG557"/>
      <c r="RH557"/>
      <c r="RI557"/>
      <c r="RJ557"/>
      <c r="RK557"/>
      <c r="RL557"/>
      <c r="RM557"/>
      <c r="RN557"/>
      <c r="RO557"/>
      <c r="RP557"/>
      <c r="RQ557"/>
      <c r="RR557"/>
      <c r="RS557"/>
      <c r="RT557"/>
      <c r="RU557"/>
      <c r="RV557"/>
      <c r="RW557"/>
      <c r="RX557"/>
      <c r="RY557"/>
      <c r="RZ557"/>
      <c r="SA557"/>
      <c r="SB557"/>
      <c r="SC557"/>
      <c r="SD557"/>
      <c r="SE557"/>
      <c r="SF557"/>
      <c r="SG557"/>
      <c r="SH557"/>
      <c r="SI557"/>
      <c r="SJ557"/>
      <c r="SK557"/>
      <c r="SL557"/>
      <c r="SM557"/>
      <c r="SN557"/>
      <c r="SO557"/>
      <c r="SP557"/>
      <c r="SQ557"/>
      <c r="SR557"/>
      <c r="SS557"/>
      <c r="ST557"/>
      <c r="SU557"/>
      <c r="SV557"/>
      <c r="SW557"/>
      <c r="SX557"/>
      <c r="SY557"/>
      <c r="SZ557"/>
      <c r="TA557"/>
      <c r="TB557"/>
      <c r="TC557"/>
      <c r="TD557"/>
      <c r="TE557"/>
      <c r="TF557"/>
      <c r="TG557"/>
      <c r="TH557"/>
      <c r="TI557"/>
      <c r="TJ557"/>
      <c r="TK557"/>
      <c r="TL557"/>
      <c r="TM557"/>
      <c r="TN557"/>
      <c r="TO557"/>
      <c r="TP557"/>
      <c r="TQ557"/>
      <c r="TR557"/>
      <c r="TS557"/>
      <c r="TT557"/>
      <c r="TU557"/>
      <c r="TV557"/>
      <c r="TW557"/>
      <c r="TX557"/>
      <c r="TY557"/>
      <c r="TZ557"/>
      <c r="UA557"/>
      <c r="UB557"/>
      <c r="UC557"/>
      <c r="UD557"/>
      <c r="UE557"/>
      <c r="UF557"/>
      <c r="UG557"/>
      <c r="UH557"/>
      <c r="UI557"/>
      <c r="UJ557"/>
      <c r="UK557"/>
      <c r="UL557"/>
      <c r="UM557"/>
      <c r="UN557"/>
      <c r="UO557"/>
      <c r="UP557"/>
      <c r="UQ557"/>
    </row>
    <row r="558" spans="1:563" s="9" customFormat="1" x14ac:dyDescent="0.25">
      <c r="A558" s="38">
        <v>552</v>
      </c>
      <c r="B558" s="19" t="s">
        <v>821</v>
      </c>
      <c r="C558" s="19" t="s">
        <v>859</v>
      </c>
      <c r="D558" s="19" t="s">
        <v>236</v>
      </c>
      <c r="E558" s="19" t="s">
        <v>64</v>
      </c>
      <c r="F558" s="20" t="s">
        <v>867</v>
      </c>
      <c r="G558" s="21">
        <v>25000</v>
      </c>
      <c r="H558" s="19">
        <v>0</v>
      </c>
      <c r="I558" s="22">
        <v>25</v>
      </c>
      <c r="J558" s="49">
        <v>717.5</v>
      </c>
      <c r="K558" s="43">
        <f t="shared" si="89"/>
        <v>1774.9999999999998</v>
      </c>
      <c r="L558" s="32">
        <f t="shared" si="90"/>
        <v>275</v>
      </c>
      <c r="M558" s="48">
        <v>760</v>
      </c>
      <c r="N558" s="22">
        <f t="shared" si="91"/>
        <v>1772.5000000000002</v>
      </c>
      <c r="O558" s="22"/>
      <c r="P558" s="22">
        <f t="shared" si="92"/>
        <v>1477.5</v>
      </c>
      <c r="Q558" s="22">
        <f t="shared" si="93"/>
        <v>1502.5</v>
      </c>
      <c r="R558" s="22">
        <f t="shared" si="94"/>
        <v>3822.5</v>
      </c>
      <c r="S558" s="22">
        <f t="shared" si="88"/>
        <v>23497.5</v>
      </c>
      <c r="T558" s="33" t="s">
        <v>41</v>
      </c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  <c r="LE558"/>
      <c r="LF558"/>
      <c r="LG558"/>
      <c r="LH558"/>
      <c r="LI558"/>
      <c r="LJ558"/>
      <c r="LK558"/>
      <c r="LL558"/>
      <c r="LM558"/>
      <c r="LN558"/>
      <c r="LO558"/>
      <c r="LP558"/>
      <c r="LQ558"/>
      <c r="LR558"/>
      <c r="LS558"/>
      <c r="LT558"/>
      <c r="LU558"/>
      <c r="LV558"/>
      <c r="LW558"/>
      <c r="LX558"/>
      <c r="LY558"/>
      <c r="LZ558"/>
      <c r="MA558"/>
      <c r="MB558"/>
      <c r="MC558"/>
      <c r="MD558"/>
      <c r="ME558"/>
      <c r="MF558"/>
      <c r="MG558"/>
      <c r="MH558"/>
      <c r="MI558"/>
      <c r="MJ558"/>
      <c r="MK558"/>
      <c r="ML558"/>
      <c r="MM558"/>
      <c r="MN558"/>
      <c r="MO558"/>
      <c r="MP558"/>
      <c r="MQ558"/>
      <c r="MR558"/>
      <c r="MS558"/>
      <c r="MT558"/>
      <c r="MU558"/>
      <c r="MV558"/>
      <c r="MW558"/>
      <c r="MX558"/>
      <c r="MY558"/>
      <c r="MZ558"/>
      <c r="NA558"/>
      <c r="NB558"/>
      <c r="NC558"/>
      <c r="ND558"/>
      <c r="NE558"/>
      <c r="NF558"/>
      <c r="NG558"/>
      <c r="NH558"/>
      <c r="NI558"/>
      <c r="NJ558"/>
      <c r="NK558"/>
      <c r="NL558"/>
      <c r="NM558"/>
      <c r="NN558"/>
      <c r="NO558"/>
      <c r="NP558"/>
      <c r="NQ558"/>
      <c r="NR558"/>
      <c r="NS558"/>
      <c r="NT558"/>
      <c r="NU558"/>
      <c r="NV558"/>
      <c r="NW558"/>
      <c r="NX558"/>
      <c r="NY558"/>
      <c r="NZ558"/>
      <c r="OA558"/>
      <c r="OB558"/>
      <c r="OC558"/>
      <c r="OD558"/>
      <c r="OE558"/>
      <c r="OF558"/>
      <c r="OG558"/>
      <c r="OH558"/>
      <c r="OI558"/>
      <c r="OJ558"/>
      <c r="OK558"/>
      <c r="OL558"/>
      <c r="OM558"/>
      <c r="ON558"/>
      <c r="OO558"/>
      <c r="OP558"/>
      <c r="OQ558"/>
      <c r="OR558"/>
      <c r="OS558"/>
      <c r="OT558"/>
      <c r="OU558"/>
      <c r="OV558"/>
      <c r="OW558"/>
      <c r="OX558"/>
      <c r="OY558"/>
      <c r="OZ558"/>
      <c r="PA558"/>
      <c r="PB558"/>
      <c r="PC558"/>
      <c r="PD558"/>
      <c r="PE558"/>
      <c r="PF558"/>
      <c r="PG558"/>
      <c r="PH558"/>
      <c r="PI558"/>
      <c r="PJ558"/>
      <c r="PK558"/>
      <c r="PL558"/>
      <c r="PM558"/>
      <c r="PN558"/>
      <c r="PO558"/>
      <c r="PP558"/>
      <c r="PQ558"/>
      <c r="PR558"/>
      <c r="PS558"/>
      <c r="PT558"/>
      <c r="PU558"/>
      <c r="PV558"/>
      <c r="PW558"/>
      <c r="PX558"/>
      <c r="PY558"/>
      <c r="PZ558"/>
      <c r="QA558"/>
      <c r="QB558"/>
      <c r="QC558"/>
      <c r="QD558"/>
      <c r="QE558"/>
      <c r="QF558"/>
      <c r="QG558"/>
      <c r="QH558"/>
      <c r="QI558"/>
      <c r="QJ558"/>
      <c r="QK558"/>
      <c r="QL558"/>
      <c r="QM558"/>
      <c r="QN558"/>
      <c r="QO558"/>
      <c r="QP558"/>
      <c r="QQ558"/>
      <c r="QR558"/>
      <c r="QS558"/>
      <c r="QT558"/>
      <c r="QU558"/>
      <c r="QV558"/>
      <c r="QW558"/>
      <c r="QX558"/>
      <c r="QY558"/>
      <c r="QZ558"/>
      <c r="RA558"/>
      <c r="RB558"/>
      <c r="RC558"/>
      <c r="RD558"/>
      <c r="RE558"/>
      <c r="RF558"/>
      <c r="RG558"/>
      <c r="RH558"/>
      <c r="RI558"/>
      <c r="RJ558"/>
      <c r="RK558"/>
      <c r="RL558"/>
      <c r="RM558"/>
      <c r="RN558"/>
      <c r="RO558"/>
      <c r="RP558"/>
      <c r="RQ558"/>
      <c r="RR558"/>
      <c r="RS558"/>
      <c r="RT558"/>
      <c r="RU558"/>
      <c r="RV558"/>
      <c r="RW558"/>
      <c r="RX558"/>
      <c r="RY558"/>
      <c r="RZ558"/>
      <c r="SA558"/>
      <c r="SB558"/>
      <c r="SC558"/>
      <c r="SD558"/>
      <c r="SE558"/>
      <c r="SF558"/>
      <c r="SG558"/>
      <c r="SH558"/>
      <c r="SI558"/>
      <c r="SJ558"/>
      <c r="SK558"/>
      <c r="SL558"/>
      <c r="SM558"/>
      <c r="SN558"/>
      <c r="SO558"/>
      <c r="SP558"/>
      <c r="SQ558"/>
      <c r="SR558"/>
      <c r="SS558"/>
      <c r="ST558"/>
      <c r="SU558"/>
      <c r="SV558"/>
      <c r="SW558"/>
      <c r="SX558"/>
      <c r="SY558"/>
      <c r="SZ558"/>
      <c r="TA558"/>
      <c r="TB558"/>
      <c r="TC558"/>
      <c r="TD558"/>
      <c r="TE558"/>
      <c r="TF558"/>
      <c r="TG558"/>
      <c r="TH558"/>
      <c r="TI558"/>
      <c r="TJ558"/>
      <c r="TK558"/>
      <c r="TL558"/>
      <c r="TM558"/>
      <c r="TN558"/>
      <c r="TO558"/>
      <c r="TP558"/>
      <c r="TQ558"/>
      <c r="TR558"/>
      <c r="TS558"/>
      <c r="TT558"/>
      <c r="TU558"/>
      <c r="TV558"/>
      <c r="TW558"/>
      <c r="TX558"/>
      <c r="TY558"/>
      <c r="TZ558"/>
      <c r="UA558"/>
      <c r="UB558"/>
      <c r="UC558"/>
      <c r="UD558"/>
      <c r="UE558"/>
      <c r="UF558"/>
      <c r="UG558"/>
      <c r="UH558"/>
      <c r="UI558"/>
      <c r="UJ558"/>
      <c r="UK558"/>
      <c r="UL558"/>
      <c r="UM558"/>
      <c r="UN558"/>
      <c r="UO558"/>
      <c r="UP558"/>
      <c r="UQ558"/>
    </row>
    <row r="559" spans="1:563" s="9" customFormat="1" x14ac:dyDescent="0.25">
      <c r="A559" s="38">
        <v>553</v>
      </c>
      <c r="B559" s="19" t="s">
        <v>834</v>
      </c>
      <c r="C559" s="19" t="s">
        <v>860</v>
      </c>
      <c r="D559" s="19" t="s">
        <v>236</v>
      </c>
      <c r="E559" s="19" t="s">
        <v>39</v>
      </c>
      <c r="F559" s="20" t="s">
        <v>863</v>
      </c>
      <c r="G559" s="21">
        <v>24000</v>
      </c>
      <c r="H559" s="19">
        <v>0</v>
      </c>
      <c r="I559" s="22">
        <v>25</v>
      </c>
      <c r="J559" s="49">
        <v>688.8</v>
      </c>
      <c r="K559" s="43">
        <f t="shared" si="89"/>
        <v>1703.9999999999998</v>
      </c>
      <c r="L559" s="32">
        <f t="shared" si="90"/>
        <v>264</v>
      </c>
      <c r="M559" s="48">
        <v>729.6</v>
      </c>
      <c r="N559" s="22">
        <f t="shared" si="91"/>
        <v>1701.6000000000001</v>
      </c>
      <c r="O559" s="22"/>
      <c r="P559" s="22">
        <f t="shared" si="92"/>
        <v>1418.4</v>
      </c>
      <c r="Q559" s="22">
        <f t="shared" si="93"/>
        <v>1443.4</v>
      </c>
      <c r="R559" s="22">
        <f t="shared" si="94"/>
        <v>3669.6</v>
      </c>
      <c r="S559" s="22">
        <f t="shared" si="88"/>
        <v>22556.6</v>
      </c>
      <c r="T559" s="33" t="s">
        <v>41</v>
      </c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  <c r="JD559"/>
      <c r="JE559"/>
      <c r="JF559"/>
      <c r="JG559"/>
      <c r="JH559"/>
      <c r="JI559"/>
      <c r="JJ559"/>
      <c r="JK559"/>
      <c r="JL559"/>
      <c r="JM559"/>
      <c r="JN559"/>
      <c r="JO559"/>
      <c r="JP559"/>
      <c r="JQ559"/>
      <c r="JR559"/>
      <c r="JS559"/>
      <c r="JT559"/>
      <c r="JU559"/>
      <c r="JV559"/>
      <c r="JW559"/>
      <c r="JX559"/>
      <c r="JY559"/>
      <c r="JZ559"/>
      <c r="KA559"/>
      <c r="KB559"/>
      <c r="KC559"/>
      <c r="KD559"/>
      <c r="KE559"/>
      <c r="KF559"/>
      <c r="KG559"/>
      <c r="KH559"/>
      <c r="KI559"/>
      <c r="KJ559"/>
      <c r="KK559"/>
      <c r="KL559"/>
      <c r="KM559"/>
      <c r="KN559"/>
      <c r="KO559"/>
      <c r="KP559"/>
      <c r="KQ559"/>
      <c r="KR559"/>
      <c r="KS559"/>
      <c r="KT559"/>
      <c r="KU559"/>
      <c r="KV559"/>
      <c r="KW559"/>
      <c r="KX559"/>
      <c r="KY559"/>
      <c r="KZ559"/>
      <c r="LA559"/>
      <c r="LB559"/>
      <c r="LC559"/>
      <c r="LD559"/>
      <c r="LE559"/>
      <c r="LF559"/>
      <c r="LG559"/>
      <c r="LH559"/>
      <c r="LI559"/>
      <c r="LJ559"/>
      <c r="LK559"/>
      <c r="LL559"/>
      <c r="LM559"/>
      <c r="LN559"/>
      <c r="LO559"/>
      <c r="LP559"/>
      <c r="LQ559"/>
      <c r="LR559"/>
      <c r="LS559"/>
      <c r="LT559"/>
      <c r="LU559"/>
      <c r="LV559"/>
      <c r="LW559"/>
      <c r="LX559"/>
      <c r="LY559"/>
      <c r="LZ559"/>
      <c r="MA559"/>
      <c r="MB559"/>
      <c r="MC559"/>
      <c r="MD559"/>
      <c r="ME559"/>
      <c r="MF559"/>
      <c r="MG559"/>
      <c r="MH559"/>
      <c r="MI559"/>
      <c r="MJ559"/>
      <c r="MK559"/>
      <c r="ML559"/>
      <c r="MM559"/>
      <c r="MN559"/>
      <c r="MO559"/>
      <c r="MP559"/>
      <c r="MQ559"/>
      <c r="MR559"/>
      <c r="MS559"/>
      <c r="MT559"/>
      <c r="MU559"/>
      <c r="MV559"/>
      <c r="MW559"/>
      <c r="MX559"/>
      <c r="MY559"/>
      <c r="MZ559"/>
      <c r="NA559"/>
      <c r="NB559"/>
      <c r="NC559"/>
      <c r="ND559"/>
      <c r="NE559"/>
      <c r="NF559"/>
      <c r="NG559"/>
      <c r="NH559"/>
      <c r="NI559"/>
      <c r="NJ559"/>
      <c r="NK559"/>
      <c r="NL559"/>
      <c r="NM559"/>
      <c r="NN559"/>
      <c r="NO559"/>
      <c r="NP559"/>
      <c r="NQ559"/>
      <c r="NR559"/>
      <c r="NS559"/>
      <c r="NT559"/>
      <c r="NU559"/>
      <c r="NV559"/>
      <c r="NW559"/>
      <c r="NX559"/>
      <c r="NY559"/>
      <c r="NZ559"/>
      <c r="OA559"/>
      <c r="OB559"/>
      <c r="OC559"/>
      <c r="OD559"/>
      <c r="OE559"/>
      <c r="OF559"/>
      <c r="OG559"/>
      <c r="OH559"/>
      <c r="OI559"/>
      <c r="OJ559"/>
      <c r="OK559"/>
      <c r="OL559"/>
      <c r="OM559"/>
      <c r="ON559"/>
      <c r="OO559"/>
      <c r="OP559"/>
      <c r="OQ559"/>
      <c r="OR559"/>
      <c r="OS559"/>
      <c r="OT559"/>
      <c r="OU559"/>
      <c r="OV559"/>
      <c r="OW559"/>
      <c r="OX559"/>
      <c r="OY559"/>
      <c r="OZ559"/>
      <c r="PA559"/>
      <c r="PB559"/>
      <c r="PC559"/>
      <c r="PD559"/>
      <c r="PE559"/>
      <c r="PF559"/>
      <c r="PG559"/>
      <c r="PH559"/>
      <c r="PI559"/>
      <c r="PJ559"/>
      <c r="PK559"/>
      <c r="PL559"/>
      <c r="PM559"/>
      <c r="PN559"/>
      <c r="PO559"/>
      <c r="PP559"/>
      <c r="PQ559"/>
      <c r="PR559"/>
      <c r="PS559"/>
      <c r="PT559"/>
      <c r="PU559"/>
      <c r="PV559"/>
      <c r="PW559"/>
      <c r="PX559"/>
      <c r="PY559"/>
      <c r="PZ559"/>
      <c r="QA559"/>
      <c r="QB559"/>
      <c r="QC559"/>
      <c r="QD559"/>
      <c r="QE559"/>
      <c r="QF559"/>
      <c r="QG559"/>
      <c r="QH559"/>
      <c r="QI559"/>
      <c r="QJ559"/>
      <c r="QK559"/>
      <c r="QL559"/>
      <c r="QM559"/>
      <c r="QN559"/>
      <c r="QO559"/>
      <c r="QP559"/>
      <c r="QQ559"/>
      <c r="QR559"/>
      <c r="QS559"/>
      <c r="QT559"/>
      <c r="QU559"/>
      <c r="QV559"/>
      <c r="QW559"/>
      <c r="QX559"/>
      <c r="QY559"/>
      <c r="QZ559"/>
      <c r="RA559"/>
      <c r="RB559"/>
      <c r="RC559"/>
      <c r="RD559"/>
      <c r="RE559"/>
      <c r="RF559"/>
      <c r="RG559"/>
      <c r="RH559"/>
      <c r="RI559"/>
      <c r="RJ559"/>
      <c r="RK559"/>
      <c r="RL559"/>
      <c r="RM559"/>
      <c r="RN559"/>
      <c r="RO559"/>
      <c r="RP559"/>
      <c r="RQ559"/>
      <c r="RR559"/>
      <c r="RS559"/>
      <c r="RT559"/>
      <c r="RU559"/>
      <c r="RV559"/>
      <c r="RW559"/>
      <c r="RX559"/>
      <c r="RY559"/>
      <c r="RZ559"/>
      <c r="SA559"/>
      <c r="SB559"/>
      <c r="SC559"/>
      <c r="SD559"/>
      <c r="SE559"/>
      <c r="SF559"/>
      <c r="SG559"/>
      <c r="SH559"/>
      <c r="SI559"/>
      <c r="SJ559"/>
      <c r="SK559"/>
      <c r="SL559"/>
      <c r="SM559"/>
      <c r="SN559"/>
      <c r="SO559"/>
      <c r="SP559"/>
      <c r="SQ559"/>
      <c r="SR559"/>
      <c r="SS559"/>
      <c r="ST559"/>
      <c r="SU559"/>
      <c r="SV559"/>
      <c r="SW559"/>
      <c r="SX559"/>
      <c r="SY559"/>
      <c r="SZ559"/>
      <c r="TA559"/>
      <c r="TB559"/>
      <c r="TC559"/>
      <c r="TD559"/>
      <c r="TE559"/>
      <c r="TF559"/>
      <c r="TG559"/>
      <c r="TH559"/>
      <c r="TI559"/>
      <c r="TJ559"/>
      <c r="TK559"/>
      <c r="TL559"/>
      <c r="TM559"/>
      <c r="TN559"/>
      <c r="TO559"/>
      <c r="TP559"/>
      <c r="TQ559"/>
      <c r="TR559"/>
      <c r="TS559"/>
      <c r="TT559"/>
      <c r="TU559"/>
      <c r="TV559"/>
      <c r="TW559"/>
      <c r="TX559"/>
      <c r="TY559"/>
      <c r="TZ559"/>
      <c r="UA559"/>
      <c r="UB559"/>
      <c r="UC559"/>
      <c r="UD559"/>
      <c r="UE559"/>
      <c r="UF559"/>
      <c r="UG559"/>
      <c r="UH559"/>
      <c r="UI559"/>
      <c r="UJ559"/>
      <c r="UK559"/>
      <c r="UL559"/>
      <c r="UM559"/>
      <c r="UN559"/>
      <c r="UO559"/>
      <c r="UP559"/>
      <c r="UQ559"/>
    </row>
    <row r="560" spans="1:563" s="9" customFormat="1" x14ac:dyDescent="0.25">
      <c r="A560" s="38">
        <v>554</v>
      </c>
      <c r="B560" s="19" t="s">
        <v>594</v>
      </c>
      <c r="C560" s="19" t="s">
        <v>860</v>
      </c>
      <c r="D560" s="19" t="s">
        <v>615</v>
      </c>
      <c r="E560" s="19" t="s">
        <v>790</v>
      </c>
      <c r="F560" s="20" t="s">
        <v>868</v>
      </c>
      <c r="G560" s="29">
        <v>85000</v>
      </c>
      <c r="H560" s="29">
        <v>8576.99</v>
      </c>
      <c r="I560" s="22">
        <v>25</v>
      </c>
      <c r="J560" s="50">
        <v>2439.5</v>
      </c>
      <c r="K560" s="46">
        <f t="shared" si="89"/>
        <v>6034.9999999999991</v>
      </c>
      <c r="L560" s="32">
        <v>851.51</v>
      </c>
      <c r="M560" s="58">
        <v>2584</v>
      </c>
      <c r="N560" s="31">
        <f t="shared" si="91"/>
        <v>6026.5</v>
      </c>
      <c r="O560" s="31"/>
      <c r="P560" s="31">
        <f t="shared" si="92"/>
        <v>5023.5</v>
      </c>
      <c r="Q560" s="22">
        <f t="shared" si="93"/>
        <v>13625.49</v>
      </c>
      <c r="R560" s="22">
        <f t="shared" si="94"/>
        <v>12913.009999999998</v>
      </c>
      <c r="S560" s="31">
        <f t="shared" ref="S560:S619" si="95">+G560-Q560</f>
        <v>71374.509999999995</v>
      </c>
      <c r="T560" s="33" t="s">
        <v>41</v>
      </c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  <c r="MY560"/>
      <c r="MZ560"/>
      <c r="NA560"/>
      <c r="NB560"/>
      <c r="NC560"/>
      <c r="ND560"/>
      <c r="NE560"/>
      <c r="NF560"/>
      <c r="NG560"/>
      <c r="NH560"/>
      <c r="NI560"/>
      <c r="NJ560"/>
      <c r="NK560"/>
      <c r="NL560"/>
      <c r="NM560"/>
      <c r="NN560"/>
      <c r="NO560"/>
      <c r="NP560"/>
      <c r="NQ560"/>
      <c r="NR560"/>
      <c r="NS560"/>
      <c r="NT560"/>
      <c r="NU560"/>
      <c r="NV560"/>
      <c r="NW560"/>
      <c r="NX560"/>
      <c r="NY560"/>
      <c r="NZ560"/>
      <c r="OA560"/>
      <c r="OB560"/>
      <c r="OC560"/>
      <c r="OD560"/>
      <c r="OE560"/>
      <c r="OF560"/>
      <c r="OG560"/>
      <c r="OH560"/>
      <c r="OI560"/>
      <c r="OJ560"/>
      <c r="OK560"/>
      <c r="OL560"/>
      <c r="OM560"/>
      <c r="ON560"/>
      <c r="OO560"/>
      <c r="OP560"/>
      <c r="OQ560"/>
      <c r="OR560"/>
      <c r="OS560"/>
      <c r="OT560"/>
      <c r="OU560"/>
      <c r="OV560"/>
      <c r="OW560"/>
      <c r="OX560"/>
      <c r="OY560"/>
      <c r="OZ560"/>
      <c r="PA560"/>
      <c r="PB560"/>
      <c r="PC560"/>
      <c r="PD560"/>
      <c r="PE560"/>
      <c r="PF560"/>
      <c r="PG560"/>
      <c r="PH560"/>
      <c r="PI560"/>
      <c r="PJ560"/>
      <c r="PK560"/>
      <c r="PL560"/>
      <c r="PM560"/>
      <c r="PN560"/>
      <c r="PO560"/>
      <c r="PP560"/>
      <c r="PQ560"/>
      <c r="PR560"/>
      <c r="PS560"/>
      <c r="PT560"/>
      <c r="PU560"/>
      <c r="PV560"/>
      <c r="PW560"/>
      <c r="PX560"/>
      <c r="PY560"/>
      <c r="PZ560"/>
      <c r="QA560"/>
      <c r="QB560"/>
      <c r="QC560"/>
      <c r="QD560"/>
      <c r="QE560"/>
      <c r="QF560"/>
      <c r="QG560"/>
      <c r="QH560"/>
      <c r="QI560"/>
      <c r="QJ560"/>
      <c r="QK560"/>
      <c r="QL560"/>
      <c r="QM560"/>
      <c r="QN560"/>
      <c r="QO560"/>
      <c r="QP560"/>
      <c r="QQ560"/>
      <c r="QR560"/>
      <c r="QS560"/>
      <c r="QT560"/>
      <c r="QU560"/>
      <c r="QV560"/>
      <c r="QW560"/>
      <c r="QX560"/>
      <c r="QY560"/>
      <c r="QZ560"/>
      <c r="RA560"/>
      <c r="RB560"/>
      <c r="RC560"/>
      <c r="RD560"/>
      <c r="RE560"/>
      <c r="RF560"/>
      <c r="RG560"/>
      <c r="RH560"/>
      <c r="RI560"/>
      <c r="RJ560"/>
      <c r="RK560"/>
      <c r="RL560"/>
      <c r="RM560"/>
      <c r="RN560"/>
      <c r="RO560"/>
      <c r="RP560"/>
      <c r="RQ560"/>
      <c r="RR560"/>
      <c r="RS560"/>
      <c r="RT560"/>
      <c r="RU560"/>
      <c r="RV560"/>
      <c r="RW560"/>
      <c r="RX560"/>
      <c r="RY560"/>
      <c r="RZ560"/>
      <c r="SA560"/>
      <c r="SB560"/>
      <c r="SC560"/>
      <c r="SD560"/>
      <c r="SE560"/>
      <c r="SF560"/>
      <c r="SG560"/>
      <c r="SH560"/>
      <c r="SI560"/>
      <c r="SJ560"/>
      <c r="SK560"/>
      <c r="SL560"/>
      <c r="SM560"/>
      <c r="SN560"/>
      <c r="SO560"/>
      <c r="SP560"/>
      <c r="SQ560"/>
      <c r="SR560"/>
      <c r="SS560"/>
      <c r="ST560"/>
      <c r="SU560"/>
      <c r="SV560"/>
      <c r="SW560"/>
      <c r="SX560"/>
      <c r="SY560"/>
      <c r="SZ560"/>
      <c r="TA560"/>
      <c r="TB560"/>
      <c r="TC560"/>
      <c r="TD560"/>
      <c r="TE560"/>
      <c r="TF560"/>
      <c r="TG560"/>
      <c r="TH560"/>
      <c r="TI560"/>
      <c r="TJ560"/>
      <c r="TK560"/>
      <c r="TL560"/>
      <c r="TM560"/>
      <c r="TN560"/>
      <c r="TO560"/>
      <c r="TP560"/>
      <c r="TQ560"/>
      <c r="TR560"/>
      <c r="TS560"/>
      <c r="TT560"/>
      <c r="TU560"/>
      <c r="TV560"/>
      <c r="TW560"/>
      <c r="TX560"/>
      <c r="TY560"/>
      <c r="TZ560"/>
      <c r="UA560"/>
      <c r="UB560"/>
      <c r="UC560"/>
      <c r="UD560"/>
      <c r="UE560"/>
      <c r="UF560"/>
      <c r="UG560"/>
      <c r="UH560"/>
      <c r="UI560"/>
      <c r="UJ560"/>
      <c r="UK560"/>
      <c r="UL560"/>
      <c r="UM560"/>
      <c r="UN560"/>
      <c r="UO560"/>
      <c r="UP560"/>
      <c r="UQ560"/>
    </row>
    <row r="561" spans="1:563" s="9" customFormat="1" x14ac:dyDescent="0.25">
      <c r="A561" s="38">
        <v>555</v>
      </c>
      <c r="B561" s="19" t="s">
        <v>616</v>
      </c>
      <c r="C561" s="19" t="s">
        <v>859</v>
      </c>
      <c r="D561" s="19" t="s">
        <v>615</v>
      </c>
      <c r="E561" s="19" t="s">
        <v>135</v>
      </c>
      <c r="F561" s="20" t="s">
        <v>868</v>
      </c>
      <c r="G561" s="29">
        <v>70000</v>
      </c>
      <c r="H561" s="29">
        <v>5368.48</v>
      </c>
      <c r="I561" s="22">
        <v>25</v>
      </c>
      <c r="J561" s="50">
        <v>2009</v>
      </c>
      <c r="K561" s="46">
        <f t="shared" si="89"/>
        <v>4970</v>
      </c>
      <c r="L561" s="32">
        <f t="shared" si="90"/>
        <v>770.00000000000011</v>
      </c>
      <c r="M561" s="58">
        <v>2128</v>
      </c>
      <c r="N561" s="31">
        <f t="shared" si="91"/>
        <v>4963</v>
      </c>
      <c r="O561" s="31"/>
      <c r="P561" s="31">
        <f t="shared" si="92"/>
        <v>4137</v>
      </c>
      <c r="Q561" s="22">
        <f t="shared" si="93"/>
        <v>9530.48</v>
      </c>
      <c r="R561" s="22">
        <f t="shared" si="94"/>
        <v>10703</v>
      </c>
      <c r="S561" s="31">
        <f t="shared" si="95"/>
        <v>60469.520000000004</v>
      </c>
      <c r="T561" s="33" t="s">
        <v>41</v>
      </c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  <c r="JD561"/>
      <c r="JE561"/>
      <c r="JF561"/>
      <c r="JG561"/>
      <c r="JH561"/>
      <c r="JI561"/>
      <c r="JJ561"/>
      <c r="JK561"/>
      <c r="JL561"/>
      <c r="JM561"/>
      <c r="JN561"/>
      <c r="JO561"/>
      <c r="JP561"/>
      <c r="JQ561"/>
      <c r="JR561"/>
      <c r="JS561"/>
      <c r="JT561"/>
      <c r="JU561"/>
      <c r="JV561"/>
      <c r="JW561"/>
      <c r="JX561"/>
      <c r="JY561"/>
      <c r="JZ561"/>
      <c r="KA561"/>
      <c r="KB561"/>
      <c r="KC561"/>
      <c r="KD561"/>
      <c r="KE561"/>
      <c r="KF561"/>
      <c r="KG561"/>
      <c r="KH561"/>
      <c r="KI561"/>
      <c r="KJ561"/>
      <c r="KK561"/>
      <c r="KL561"/>
      <c r="KM561"/>
      <c r="KN561"/>
      <c r="KO561"/>
      <c r="KP561"/>
      <c r="KQ561"/>
      <c r="KR561"/>
      <c r="KS561"/>
      <c r="KT561"/>
      <c r="KU561"/>
      <c r="KV561"/>
      <c r="KW561"/>
      <c r="KX561"/>
      <c r="KY561"/>
      <c r="KZ561"/>
      <c r="LA561"/>
      <c r="LB561"/>
      <c r="LC561"/>
      <c r="LD561"/>
      <c r="LE561"/>
      <c r="LF561"/>
      <c r="LG561"/>
      <c r="LH561"/>
      <c r="LI561"/>
      <c r="LJ561"/>
      <c r="LK561"/>
      <c r="LL561"/>
      <c r="LM561"/>
      <c r="LN561"/>
      <c r="LO561"/>
      <c r="LP561"/>
      <c r="LQ561"/>
      <c r="LR561"/>
      <c r="LS561"/>
      <c r="LT561"/>
      <c r="LU561"/>
      <c r="LV561"/>
      <c r="LW561"/>
      <c r="LX561"/>
      <c r="LY561"/>
      <c r="LZ561"/>
      <c r="MA561"/>
      <c r="MB561"/>
      <c r="MC561"/>
      <c r="MD561"/>
      <c r="ME561"/>
      <c r="MF561"/>
      <c r="MG561"/>
      <c r="MH561"/>
      <c r="MI561"/>
      <c r="MJ561"/>
      <c r="MK561"/>
      <c r="ML561"/>
      <c r="MM561"/>
      <c r="MN561"/>
      <c r="MO561"/>
      <c r="MP561"/>
      <c r="MQ561"/>
      <c r="MR561"/>
      <c r="MS561"/>
      <c r="MT561"/>
      <c r="MU561"/>
      <c r="MV561"/>
      <c r="MW561"/>
      <c r="MX561"/>
      <c r="MY561"/>
      <c r="MZ561"/>
      <c r="NA561"/>
      <c r="NB561"/>
      <c r="NC561"/>
      <c r="ND561"/>
      <c r="NE561"/>
      <c r="NF561"/>
      <c r="NG561"/>
      <c r="NH561"/>
      <c r="NI561"/>
      <c r="NJ561"/>
      <c r="NK561"/>
      <c r="NL561"/>
      <c r="NM561"/>
      <c r="NN561"/>
      <c r="NO561"/>
      <c r="NP561"/>
      <c r="NQ561"/>
      <c r="NR561"/>
      <c r="NS561"/>
      <c r="NT561"/>
      <c r="NU561"/>
      <c r="NV561"/>
      <c r="NW561"/>
      <c r="NX561"/>
      <c r="NY561"/>
      <c r="NZ561"/>
      <c r="OA561"/>
      <c r="OB561"/>
      <c r="OC561"/>
      <c r="OD561"/>
      <c r="OE561"/>
      <c r="OF561"/>
      <c r="OG561"/>
      <c r="OH561"/>
      <c r="OI561"/>
      <c r="OJ561"/>
      <c r="OK561"/>
      <c r="OL561"/>
      <c r="OM561"/>
      <c r="ON561"/>
      <c r="OO561"/>
      <c r="OP561"/>
      <c r="OQ561"/>
      <c r="OR561"/>
      <c r="OS561"/>
      <c r="OT561"/>
      <c r="OU561"/>
      <c r="OV561"/>
      <c r="OW561"/>
      <c r="OX561"/>
      <c r="OY561"/>
      <c r="OZ561"/>
      <c r="PA561"/>
      <c r="PB561"/>
      <c r="PC561"/>
      <c r="PD561"/>
      <c r="PE561"/>
      <c r="PF561"/>
      <c r="PG561"/>
      <c r="PH561"/>
      <c r="PI561"/>
      <c r="PJ561"/>
      <c r="PK561"/>
      <c r="PL561"/>
      <c r="PM561"/>
      <c r="PN561"/>
      <c r="PO561"/>
      <c r="PP561"/>
      <c r="PQ561"/>
      <c r="PR561"/>
      <c r="PS561"/>
      <c r="PT561"/>
      <c r="PU561"/>
      <c r="PV561"/>
      <c r="PW561"/>
      <c r="PX561"/>
      <c r="PY561"/>
      <c r="PZ561"/>
      <c r="QA561"/>
      <c r="QB561"/>
      <c r="QC561"/>
      <c r="QD561"/>
      <c r="QE561"/>
      <c r="QF561"/>
      <c r="QG561"/>
      <c r="QH561"/>
      <c r="QI561"/>
      <c r="QJ561"/>
      <c r="QK561"/>
      <c r="QL561"/>
      <c r="QM561"/>
      <c r="QN561"/>
      <c r="QO561"/>
      <c r="QP561"/>
      <c r="QQ561"/>
      <c r="QR561"/>
      <c r="QS561"/>
      <c r="QT561"/>
      <c r="QU561"/>
      <c r="QV561"/>
      <c r="QW561"/>
      <c r="QX561"/>
      <c r="QY561"/>
      <c r="QZ561"/>
      <c r="RA561"/>
      <c r="RB561"/>
      <c r="RC561"/>
      <c r="RD561"/>
      <c r="RE561"/>
      <c r="RF561"/>
      <c r="RG561"/>
      <c r="RH561"/>
      <c r="RI561"/>
      <c r="RJ561"/>
      <c r="RK561"/>
      <c r="RL561"/>
      <c r="RM561"/>
      <c r="RN561"/>
      <c r="RO561"/>
      <c r="RP561"/>
      <c r="RQ561"/>
      <c r="RR561"/>
      <c r="RS561"/>
      <c r="RT561"/>
      <c r="RU561"/>
      <c r="RV561"/>
      <c r="RW561"/>
      <c r="RX561"/>
      <c r="RY561"/>
      <c r="RZ561"/>
      <c r="SA561"/>
      <c r="SB561"/>
      <c r="SC561"/>
      <c r="SD561"/>
      <c r="SE561"/>
      <c r="SF561"/>
      <c r="SG561"/>
      <c r="SH561"/>
      <c r="SI561"/>
      <c r="SJ561"/>
      <c r="SK561"/>
      <c r="SL561"/>
      <c r="SM561"/>
      <c r="SN561"/>
      <c r="SO561"/>
      <c r="SP561"/>
      <c r="SQ561"/>
      <c r="SR561"/>
      <c r="SS561"/>
      <c r="ST561"/>
      <c r="SU561"/>
      <c r="SV561"/>
      <c r="SW561"/>
      <c r="SX561"/>
      <c r="SY561"/>
      <c r="SZ561"/>
      <c r="TA561"/>
      <c r="TB561"/>
      <c r="TC561"/>
      <c r="TD561"/>
      <c r="TE561"/>
      <c r="TF561"/>
      <c r="TG561"/>
      <c r="TH561"/>
      <c r="TI561"/>
      <c r="TJ561"/>
      <c r="TK561"/>
      <c r="TL561"/>
      <c r="TM561"/>
      <c r="TN561"/>
      <c r="TO561"/>
      <c r="TP561"/>
      <c r="TQ561"/>
      <c r="TR561"/>
      <c r="TS561"/>
      <c r="TT561"/>
      <c r="TU561"/>
      <c r="TV561"/>
      <c r="TW561"/>
      <c r="TX561"/>
      <c r="TY561"/>
      <c r="TZ561"/>
      <c r="UA561"/>
      <c r="UB561"/>
      <c r="UC561"/>
      <c r="UD561"/>
      <c r="UE561"/>
      <c r="UF561"/>
      <c r="UG561"/>
      <c r="UH561"/>
      <c r="UI561"/>
      <c r="UJ561"/>
      <c r="UK561"/>
      <c r="UL561"/>
      <c r="UM561"/>
      <c r="UN561"/>
      <c r="UO561"/>
      <c r="UP561"/>
      <c r="UQ561"/>
    </row>
    <row r="562" spans="1:563" s="9" customFormat="1" x14ac:dyDescent="0.25">
      <c r="A562" s="38">
        <v>556</v>
      </c>
      <c r="B562" s="19" t="s">
        <v>617</v>
      </c>
      <c r="C562" s="19" t="s">
        <v>859</v>
      </c>
      <c r="D562" s="19" t="s">
        <v>615</v>
      </c>
      <c r="E562" s="19" t="s">
        <v>135</v>
      </c>
      <c r="F562" s="20" t="s">
        <v>868</v>
      </c>
      <c r="G562" s="29">
        <v>70000</v>
      </c>
      <c r="H562" s="29">
        <v>5368.48</v>
      </c>
      <c r="I562" s="22">
        <v>25</v>
      </c>
      <c r="J562" s="50">
        <v>2009</v>
      </c>
      <c r="K562" s="46">
        <f t="shared" si="89"/>
        <v>4970</v>
      </c>
      <c r="L562" s="32">
        <f t="shared" si="90"/>
        <v>770.00000000000011</v>
      </c>
      <c r="M562" s="58">
        <v>2128</v>
      </c>
      <c r="N562" s="31">
        <f t="shared" si="91"/>
        <v>4963</v>
      </c>
      <c r="O562" s="31"/>
      <c r="P562" s="31">
        <f t="shared" si="92"/>
        <v>4137</v>
      </c>
      <c r="Q562" s="22">
        <f t="shared" si="93"/>
        <v>9530.48</v>
      </c>
      <c r="R562" s="22">
        <f t="shared" si="94"/>
        <v>10703</v>
      </c>
      <c r="S562" s="31">
        <f t="shared" si="95"/>
        <v>60469.520000000004</v>
      </c>
      <c r="T562" s="33" t="s">
        <v>41</v>
      </c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  <c r="JD562"/>
      <c r="JE562"/>
      <c r="JF562"/>
      <c r="JG562"/>
      <c r="JH562"/>
      <c r="JI562"/>
      <c r="JJ562"/>
      <c r="JK562"/>
      <c r="JL562"/>
      <c r="JM562"/>
      <c r="JN562"/>
      <c r="JO562"/>
      <c r="JP562"/>
      <c r="JQ562"/>
      <c r="JR562"/>
      <c r="JS562"/>
      <c r="JT562"/>
      <c r="JU562"/>
      <c r="JV562"/>
      <c r="JW562"/>
      <c r="JX562"/>
      <c r="JY562"/>
      <c r="JZ562"/>
      <c r="KA562"/>
      <c r="KB562"/>
      <c r="KC562"/>
      <c r="KD562"/>
      <c r="KE562"/>
      <c r="KF562"/>
      <c r="KG562"/>
      <c r="KH562"/>
      <c r="KI562"/>
      <c r="KJ562"/>
      <c r="KK562"/>
      <c r="KL562"/>
      <c r="KM562"/>
      <c r="KN562"/>
      <c r="KO562"/>
      <c r="KP562"/>
      <c r="KQ562"/>
      <c r="KR562"/>
      <c r="KS562"/>
      <c r="KT562"/>
      <c r="KU562"/>
      <c r="KV562"/>
      <c r="KW562"/>
      <c r="KX562"/>
      <c r="KY562"/>
      <c r="KZ562"/>
      <c r="LA562"/>
      <c r="LB562"/>
      <c r="LC562"/>
      <c r="LD562"/>
      <c r="LE562"/>
      <c r="LF562"/>
      <c r="LG562"/>
      <c r="LH562"/>
      <c r="LI562"/>
      <c r="LJ562"/>
      <c r="LK562"/>
      <c r="LL562"/>
      <c r="LM562"/>
      <c r="LN562"/>
      <c r="LO562"/>
      <c r="LP562"/>
      <c r="LQ562"/>
      <c r="LR562"/>
      <c r="LS562"/>
      <c r="LT562"/>
      <c r="LU562"/>
      <c r="LV562"/>
      <c r="LW562"/>
      <c r="LX562"/>
      <c r="LY562"/>
      <c r="LZ562"/>
      <c r="MA562"/>
      <c r="MB562"/>
      <c r="MC562"/>
      <c r="MD562"/>
      <c r="ME562"/>
      <c r="MF562"/>
      <c r="MG562"/>
      <c r="MH562"/>
      <c r="MI562"/>
      <c r="MJ562"/>
      <c r="MK562"/>
      <c r="ML562"/>
      <c r="MM562"/>
      <c r="MN562"/>
      <c r="MO562"/>
      <c r="MP562"/>
      <c r="MQ562"/>
      <c r="MR562"/>
      <c r="MS562"/>
      <c r="MT562"/>
      <c r="MU562"/>
      <c r="MV562"/>
      <c r="MW562"/>
      <c r="MX562"/>
      <c r="MY562"/>
      <c r="MZ562"/>
      <c r="NA562"/>
      <c r="NB562"/>
      <c r="NC562"/>
      <c r="ND562"/>
      <c r="NE562"/>
      <c r="NF562"/>
      <c r="NG562"/>
      <c r="NH562"/>
      <c r="NI562"/>
      <c r="NJ562"/>
      <c r="NK562"/>
      <c r="NL562"/>
      <c r="NM562"/>
      <c r="NN562"/>
      <c r="NO562"/>
      <c r="NP562"/>
      <c r="NQ562"/>
      <c r="NR562"/>
      <c r="NS562"/>
      <c r="NT562"/>
      <c r="NU562"/>
      <c r="NV562"/>
      <c r="NW562"/>
      <c r="NX562"/>
      <c r="NY562"/>
      <c r="NZ562"/>
      <c r="OA562"/>
      <c r="OB562"/>
      <c r="OC562"/>
      <c r="OD562"/>
      <c r="OE562"/>
      <c r="OF562"/>
      <c r="OG562"/>
      <c r="OH562"/>
      <c r="OI562"/>
      <c r="OJ562"/>
      <c r="OK562"/>
      <c r="OL562"/>
      <c r="OM562"/>
      <c r="ON562"/>
      <c r="OO562"/>
      <c r="OP562"/>
      <c r="OQ562"/>
      <c r="OR562"/>
      <c r="OS562"/>
      <c r="OT562"/>
      <c r="OU562"/>
      <c r="OV562"/>
      <c r="OW562"/>
      <c r="OX562"/>
      <c r="OY562"/>
      <c r="OZ562"/>
      <c r="PA562"/>
      <c r="PB562"/>
      <c r="PC562"/>
      <c r="PD562"/>
      <c r="PE562"/>
      <c r="PF562"/>
      <c r="PG562"/>
      <c r="PH562"/>
      <c r="PI562"/>
      <c r="PJ562"/>
      <c r="PK562"/>
      <c r="PL562"/>
      <c r="PM562"/>
      <c r="PN562"/>
      <c r="PO562"/>
      <c r="PP562"/>
      <c r="PQ562"/>
      <c r="PR562"/>
      <c r="PS562"/>
      <c r="PT562"/>
      <c r="PU562"/>
      <c r="PV562"/>
      <c r="PW562"/>
      <c r="PX562"/>
      <c r="PY562"/>
      <c r="PZ562"/>
      <c r="QA562"/>
      <c r="QB562"/>
      <c r="QC562"/>
      <c r="QD562"/>
      <c r="QE562"/>
      <c r="QF562"/>
      <c r="QG562"/>
      <c r="QH562"/>
      <c r="QI562"/>
      <c r="QJ562"/>
      <c r="QK562"/>
      <c r="QL562"/>
      <c r="QM562"/>
      <c r="QN562"/>
      <c r="QO562"/>
      <c r="QP562"/>
      <c r="QQ562"/>
      <c r="QR562"/>
      <c r="QS562"/>
      <c r="QT562"/>
      <c r="QU562"/>
      <c r="QV562"/>
      <c r="QW562"/>
      <c r="QX562"/>
      <c r="QY562"/>
      <c r="QZ562"/>
      <c r="RA562"/>
      <c r="RB562"/>
      <c r="RC562"/>
      <c r="RD562"/>
      <c r="RE562"/>
      <c r="RF562"/>
      <c r="RG562"/>
      <c r="RH562"/>
      <c r="RI562"/>
      <c r="RJ562"/>
      <c r="RK562"/>
      <c r="RL562"/>
      <c r="RM562"/>
      <c r="RN562"/>
      <c r="RO562"/>
      <c r="RP562"/>
      <c r="RQ562"/>
      <c r="RR562"/>
      <c r="RS562"/>
      <c r="RT562"/>
      <c r="RU562"/>
      <c r="RV562"/>
      <c r="RW562"/>
      <c r="RX562"/>
      <c r="RY562"/>
      <c r="RZ562"/>
      <c r="SA562"/>
      <c r="SB562"/>
      <c r="SC562"/>
      <c r="SD562"/>
      <c r="SE562"/>
      <c r="SF562"/>
      <c r="SG562"/>
      <c r="SH562"/>
      <c r="SI562"/>
      <c r="SJ562"/>
      <c r="SK562"/>
      <c r="SL562"/>
      <c r="SM562"/>
      <c r="SN562"/>
      <c r="SO562"/>
      <c r="SP562"/>
      <c r="SQ562"/>
      <c r="SR562"/>
      <c r="SS562"/>
      <c r="ST562"/>
      <c r="SU562"/>
      <c r="SV562"/>
      <c r="SW562"/>
      <c r="SX562"/>
      <c r="SY562"/>
      <c r="SZ562"/>
      <c r="TA562"/>
      <c r="TB562"/>
      <c r="TC562"/>
      <c r="TD562"/>
      <c r="TE562"/>
      <c r="TF562"/>
      <c r="TG562"/>
      <c r="TH562"/>
      <c r="TI562"/>
      <c r="TJ562"/>
      <c r="TK562"/>
      <c r="TL562"/>
      <c r="TM562"/>
      <c r="TN562"/>
      <c r="TO562"/>
      <c r="TP562"/>
      <c r="TQ562"/>
      <c r="TR562"/>
      <c r="TS562"/>
      <c r="TT562"/>
      <c r="TU562"/>
      <c r="TV562"/>
      <c r="TW562"/>
      <c r="TX562"/>
      <c r="TY562"/>
      <c r="TZ562"/>
      <c r="UA562"/>
      <c r="UB562"/>
      <c r="UC562"/>
      <c r="UD562"/>
      <c r="UE562"/>
      <c r="UF562"/>
      <c r="UG562"/>
      <c r="UH562"/>
      <c r="UI562"/>
      <c r="UJ562"/>
      <c r="UK562"/>
      <c r="UL562"/>
      <c r="UM562"/>
      <c r="UN562"/>
      <c r="UO562"/>
      <c r="UP562"/>
      <c r="UQ562"/>
    </row>
    <row r="563" spans="1:563" s="9" customFormat="1" x14ac:dyDescent="0.25">
      <c r="A563" s="38">
        <v>557</v>
      </c>
      <c r="B563" s="19" t="s">
        <v>458</v>
      </c>
      <c r="C563" s="19" t="s">
        <v>859</v>
      </c>
      <c r="D563" s="19" t="s">
        <v>615</v>
      </c>
      <c r="E563" s="19" t="s">
        <v>135</v>
      </c>
      <c r="F563" s="20" t="s">
        <v>868</v>
      </c>
      <c r="G563" s="21">
        <v>70000</v>
      </c>
      <c r="H563" s="21">
        <v>5368.48</v>
      </c>
      <c r="I563" s="22">
        <v>25</v>
      </c>
      <c r="J563" s="49">
        <v>2009</v>
      </c>
      <c r="K563" s="43">
        <f t="shared" ref="K563:K622" si="96">+G563*7.1%</f>
        <v>4970</v>
      </c>
      <c r="L563" s="32">
        <f t="shared" ref="L563:L622" si="97">+G563*1.1%</f>
        <v>770.00000000000011</v>
      </c>
      <c r="M563" s="48">
        <v>2128</v>
      </c>
      <c r="N563" s="22">
        <f t="shared" ref="N563:N622" si="98">+G563*7.09%</f>
        <v>4963</v>
      </c>
      <c r="O563" s="22"/>
      <c r="P563" s="22">
        <f t="shared" si="92"/>
        <v>4137</v>
      </c>
      <c r="Q563" s="22">
        <f t="shared" si="93"/>
        <v>9530.48</v>
      </c>
      <c r="R563" s="22">
        <f t="shared" si="94"/>
        <v>10703</v>
      </c>
      <c r="S563" s="22">
        <f t="shared" si="95"/>
        <v>60469.520000000004</v>
      </c>
      <c r="T563" s="33" t="s">
        <v>41</v>
      </c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  <c r="JD563"/>
      <c r="JE563"/>
      <c r="JF563"/>
      <c r="JG563"/>
      <c r="JH563"/>
      <c r="JI563"/>
      <c r="JJ563"/>
      <c r="JK563"/>
      <c r="JL563"/>
      <c r="JM563"/>
      <c r="JN563"/>
      <c r="JO563"/>
      <c r="JP563"/>
      <c r="JQ563"/>
      <c r="JR563"/>
      <c r="JS563"/>
      <c r="JT563"/>
      <c r="JU563"/>
      <c r="JV563"/>
      <c r="JW563"/>
      <c r="JX563"/>
      <c r="JY563"/>
      <c r="JZ563"/>
      <c r="KA563"/>
      <c r="KB563"/>
      <c r="KC563"/>
      <c r="KD563"/>
      <c r="KE563"/>
      <c r="KF563"/>
      <c r="KG563"/>
      <c r="KH563"/>
      <c r="KI563"/>
      <c r="KJ563"/>
      <c r="KK563"/>
      <c r="KL563"/>
      <c r="KM563"/>
      <c r="KN563"/>
      <c r="KO563"/>
      <c r="KP563"/>
      <c r="KQ563"/>
      <c r="KR563"/>
      <c r="KS563"/>
      <c r="KT563"/>
      <c r="KU563"/>
      <c r="KV563"/>
      <c r="KW563"/>
      <c r="KX563"/>
      <c r="KY563"/>
      <c r="KZ563"/>
      <c r="LA563"/>
      <c r="LB563"/>
      <c r="LC563"/>
      <c r="LD563"/>
      <c r="LE563"/>
      <c r="LF563"/>
      <c r="LG563"/>
      <c r="LH563"/>
      <c r="LI563"/>
      <c r="LJ563"/>
      <c r="LK563"/>
      <c r="LL563"/>
      <c r="LM563"/>
      <c r="LN563"/>
      <c r="LO563"/>
      <c r="LP563"/>
      <c r="LQ563"/>
      <c r="LR563"/>
      <c r="LS563"/>
      <c r="LT563"/>
      <c r="LU563"/>
      <c r="LV563"/>
      <c r="LW563"/>
      <c r="LX563"/>
      <c r="LY563"/>
      <c r="LZ563"/>
      <c r="MA563"/>
      <c r="MB563"/>
      <c r="MC563"/>
      <c r="MD563"/>
      <c r="ME563"/>
      <c r="MF563"/>
      <c r="MG563"/>
      <c r="MH563"/>
      <c r="MI563"/>
      <c r="MJ563"/>
      <c r="MK563"/>
      <c r="ML563"/>
      <c r="MM563"/>
      <c r="MN563"/>
      <c r="MO563"/>
      <c r="MP563"/>
      <c r="MQ563"/>
      <c r="MR563"/>
      <c r="MS563"/>
      <c r="MT563"/>
      <c r="MU563"/>
      <c r="MV563"/>
      <c r="MW563"/>
      <c r="MX563"/>
      <c r="MY563"/>
      <c r="MZ563"/>
      <c r="NA563"/>
      <c r="NB563"/>
      <c r="NC563"/>
      <c r="ND563"/>
      <c r="NE563"/>
      <c r="NF563"/>
      <c r="NG563"/>
      <c r="NH563"/>
      <c r="NI563"/>
      <c r="NJ563"/>
      <c r="NK563"/>
      <c r="NL563"/>
      <c r="NM563"/>
      <c r="NN563"/>
      <c r="NO563"/>
      <c r="NP563"/>
      <c r="NQ563"/>
      <c r="NR563"/>
      <c r="NS563"/>
      <c r="NT563"/>
      <c r="NU563"/>
      <c r="NV563"/>
      <c r="NW563"/>
      <c r="NX563"/>
      <c r="NY563"/>
      <c r="NZ563"/>
      <c r="OA563"/>
      <c r="OB563"/>
      <c r="OC563"/>
      <c r="OD563"/>
      <c r="OE563"/>
      <c r="OF563"/>
      <c r="OG563"/>
      <c r="OH563"/>
      <c r="OI563"/>
      <c r="OJ563"/>
      <c r="OK563"/>
      <c r="OL563"/>
      <c r="OM563"/>
      <c r="ON563"/>
      <c r="OO563"/>
      <c r="OP563"/>
      <c r="OQ563"/>
      <c r="OR563"/>
      <c r="OS563"/>
      <c r="OT563"/>
      <c r="OU563"/>
      <c r="OV563"/>
      <c r="OW563"/>
      <c r="OX563"/>
      <c r="OY563"/>
      <c r="OZ563"/>
      <c r="PA563"/>
      <c r="PB563"/>
      <c r="PC563"/>
      <c r="PD563"/>
      <c r="PE563"/>
      <c r="PF563"/>
      <c r="PG563"/>
      <c r="PH563"/>
      <c r="PI563"/>
      <c r="PJ563"/>
      <c r="PK563"/>
      <c r="PL563"/>
      <c r="PM563"/>
      <c r="PN563"/>
      <c r="PO563"/>
      <c r="PP563"/>
      <c r="PQ563"/>
      <c r="PR563"/>
      <c r="PS563"/>
      <c r="PT563"/>
      <c r="PU563"/>
      <c r="PV563"/>
      <c r="PW563"/>
      <c r="PX563"/>
      <c r="PY563"/>
      <c r="PZ563"/>
      <c r="QA563"/>
      <c r="QB563"/>
      <c r="QC563"/>
      <c r="QD563"/>
      <c r="QE563"/>
      <c r="QF563"/>
      <c r="QG563"/>
      <c r="QH563"/>
      <c r="QI563"/>
      <c r="QJ563"/>
      <c r="QK563"/>
      <c r="QL563"/>
      <c r="QM563"/>
      <c r="QN563"/>
      <c r="QO563"/>
      <c r="QP563"/>
      <c r="QQ563"/>
      <c r="QR563"/>
      <c r="QS563"/>
      <c r="QT563"/>
      <c r="QU563"/>
      <c r="QV563"/>
      <c r="QW563"/>
      <c r="QX563"/>
      <c r="QY563"/>
      <c r="QZ563"/>
      <c r="RA563"/>
      <c r="RB563"/>
      <c r="RC563"/>
      <c r="RD563"/>
      <c r="RE563"/>
      <c r="RF563"/>
      <c r="RG563"/>
      <c r="RH563"/>
      <c r="RI563"/>
      <c r="RJ563"/>
      <c r="RK563"/>
      <c r="RL563"/>
      <c r="RM563"/>
      <c r="RN563"/>
      <c r="RO563"/>
      <c r="RP563"/>
      <c r="RQ563"/>
      <c r="RR563"/>
      <c r="RS563"/>
      <c r="RT563"/>
      <c r="RU563"/>
      <c r="RV563"/>
      <c r="RW563"/>
      <c r="RX563"/>
      <c r="RY563"/>
      <c r="RZ563"/>
      <c r="SA563"/>
      <c r="SB563"/>
      <c r="SC563"/>
      <c r="SD563"/>
      <c r="SE563"/>
      <c r="SF563"/>
      <c r="SG563"/>
      <c r="SH563"/>
      <c r="SI563"/>
      <c r="SJ563"/>
      <c r="SK563"/>
      <c r="SL563"/>
      <c r="SM563"/>
      <c r="SN563"/>
      <c r="SO563"/>
      <c r="SP563"/>
      <c r="SQ563"/>
      <c r="SR563"/>
      <c r="SS563"/>
      <c r="ST563"/>
      <c r="SU563"/>
      <c r="SV563"/>
      <c r="SW563"/>
      <c r="SX563"/>
      <c r="SY563"/>
      <c r="SZ563"/>
      <c r="TA563"/>
      <c r="TB563"/>
      <c r="TC563"/>
      <c r="TD563"/>
      <c r="TE563"/>
      <c r="TF563"/>
      <c r="TG563"/>
      <c r="TH563"/>
      <c r="TI563"/>
      <c r="TJ563"/>
      <c r="TK563"/>
      <c r="TL563"/>
      <c r="TM563"/>
      <c r="TN563"/>
      <c r="TO563"/>
      <c r="TP563"/>
      <c r="TQ563"/>
      <c r="TR563"/>
      <c r="TS563"/>
      <c r="TT563"/>
      <c r="TU563"/>
      <c r="TV563"/>
      <c r="TW563"/>
      <c r="TX563"/>
      <c r="TY563"/>
      <c r="TZ563"/>
      <c r="UA563"/>
      <c r="UB563"/>
      <c r="UC563"/>
      <c r="UD563"/>
      <c r="UE563"/>
      <c r="UF563"/>
      <c r="UG563"/>
      <c r="UH563"/>
      <c r="UI563"/>
      <c r="UJ563"/>
      <c r="UK563"/>
      <c r="UL563"/>
      <c r="UM563"/>
      <c r="UN563"/>
      <c r="UO563"/>
      <c r="UP563"/>
      <c r="UQ563"/>
    </row>
    <row r="564" spans="1:563" s="9" customFormat="1" x14ac:dyDescent="0.25">
      <c r="A564" s="38">
        <v>558</v>
      </c>
      <c r="B564" s="19" t="s">
        <v>620</v>
      </c>
      <c r="C564" s="19" t="s">
        <v>860</v>
      </c>
      <c r="D564" s="19" t="s">
        <v>615</v>
      </c>
      <c r="E564" s="19" t="s">
        <v>135</v>
      </c>
      <c r="F564" s="20" t="s">
        <v>868</v>
      </c>
      <c r="G564" s="29">
        <v>70000</v>
      </c>
      <c r="H564" s="29">
        <v>5368.48</v>
      </c>
      <c r="I564" s="22">
        <v>25</v>
      </c>
      <c r="J564" s="50">
        <v>2009</v>
      </c>
      <c r="K564" s="46">
        <f t="shared" si="96"/>
        <v>4970</v>
      </c>
      <c r="L564" s="32">
        <f t="shared" si="97"/>
        <v>770.00000000000011</v>
      </c>
      <c r="M564" s="58">
        <v>2128</v>
      </c>
      <c r="N564" s="31">
        <f t="shared" si="98"/>
        <v>4963</v>
      </c>
      <c r="O564" s="31"/>
      <c r="P564" s="31">
        <f t="shared" si="92"/>
        <v>4137</v>
      </c>
      <c r="Q564" s="22">
        <f t="shared" si="93"/>
        <v>9530.48</v>
      </c>
      <c r="R564" s="22">
        <f t="shared" si="94"/>
        <v>10703</v>
      </c>
      <c r="S564" s="31">
        <f t="shared" si="95"/>
        <v>60469.520000000004</v>
      </c>
      <c r="T564" s="33" t="s">
        <v>41</v>
      </c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  <c r="MY564"/>
      <c r="MZ564"/>
      <c r="NA564"/>
      <c r="NB564"/>
      <c r="NC564"/>
      <c r="ND564"/>
      <c r="NE564"/>
      <c r="NF564"/>
      <c r="NG564"/>
      <c r="NH564"/>
      <c r="NI564"/>
      <c r="NJ564"/>
      <c r="NK564"/>
      <c r="NL564"/>
      <c r="NM564"/>
      <c r="NN564"/>
      <c r="NO564"/>
      <c r="NP564"/>
      <c r="NQ564"/>
      <c r="NR564"/>
      <c r="NS564"/>
      <c r="NT564"/>
      <c r="NU564"/>
      <c r="NV564"/>
      <c r="NW564"/>
      <c r="NX564"/>
      <c r="NY564"/>
      <c r="NZ564"/>
      <c r="OA564"/>
      <c r="OB564"/>
      <c r="OC564"/>
      <c r="OD564"/>
      <c r="OE564"/>
      <c r="OF564"/>
      <c r="OG564"/>
      <c r="OH564"/>
      <c r="OI564"/>
      <c r="OJ564"/>
      <c r="OK564"/>
      <c r="OL564"/>
      <c r="OM564"/>
      <c r="ON564"/>
      <c r="OO564"/>
      <c r="OP564"/>
      <c r="OQ564"/>
      <c r="OR564"/>
      <c r="OS564"/>
      <c r="OT564"/>
      <c r="OU564"/>
      <c r="OV564"/>
      <c r="OW564"/>
      <c r="OX564"/>
      <c r="OY564"/>
      <c r="OZ564"/>
      <c r="PA564"/>
      <c r="PB564"/>
      <c r="PC564"/>
      <c r="PD564"/>
      <c r="PE564"/>
      <c r="PF564"/>
      <c r="PG564"/>
      <c r="PH564"/>
      <c r="PI564"/>
      <c r="PJ564"/>
      <c r="PK564"/>
      <c r="PL564"/>
      <c r="PM564"/>
      <c r="PN564"/>
      <c r="PO564"/>
      <c r="PP564"/>
      <c r="PQ564"/>
      <c r="PR564"/>
      <c r="PS564"/>
      <c r="PT564"/>
      <c r="PU564"/>
      <c r="PV564"/>
      <c r="PW564"/>
      <c r="PX564"/>
      <c r="PY564"/>
      <c r="PZ564"/>
      <c r="QA564"/>
      <c r="QB564"/>
      <c r="QC564"/>
      <c r="QD564"/>
      <c r="QE564"/>
      <c r="QF564"/>
      <c r="QG564"/>
      <c r="QH564"/>
      <c r="QI564"/>
      <c r="QJ564"/>
      <c r="QK564"/>
      <c r="QL564"/>
      <c r="QM564"/>
      <c r="QN564"/>
      <c r="QO564"/>
      <c r="QP564"/>
      <c r="QQ564"/>
      <c r="QR564"/>
      <c r="QS564"/>
      <c r="QT564"/>
      <c r="QU564"/>
      <c r="QV564"/>
      <c r="QW564"/>
      <c r="QX564"/>
      <c r="QY564"/>
      <c r="QZ564"/>
      <c r="RA564"/>
      <c r="RB564"/>
      <c r="RC564"/>
      <c r="RD564"/>
      <c r="RE564"/>
      <c r="RF564"/>
      <c r="RG564"/>
      <c r="RH564"/>
      <c r="RI564"/>
      <c r="RJ564"/>
      <c r="RK564"/>
      <c r="RL564"/>
      <c r="RM564"/>
      <c r="RN564"/>
      <c r="RO564"/>
      <c r="RP564"/>
      <c r="RQ564"/>
      <c r="RR564"/>
      <c r="RS564"/>
      <c r="RT564"/>
      <c r="RU564"/>
      <c r="RV564"/>
      <c r="RW564"/>
      <c r="RX564"/>
      <c r="RY564"/>
      <c r="RZ564"/>
      <c r="SA564"/>
      <c r="SB564"/>
      <c r="SC564"/>
      <c r="SD564"/>
      <c r="SE564"/>
      <c r="SF564"/>
      <c r="SG564"/>
      <c r="SH564"/>
      <c r="SI564"/>
      <c r="SJ564"/>
      <c r="SK564"/>
      <c r="SL564"/>
      <c r="SM564"/>
      <c r="SN564"/>
      <c r="SO564"/>
      <c r="SP564"/>
      <c r="SQ564"/>
      <c r="SR564"/>
      <c r="SS564"/>
      <c r="ST564"/>
      <c r="SU564"/>
      <c r="SV564"/>
      <c r="SW564"/>
      <c r="SX564"/>
      <c r="SY564"/>
      <c r="SZ564"/>
      <c r="TA564"/>
      <c r="TB564"/>
      <c r="TC564"/>
      <c r="TD564"/>
      <c r="TE564"/>
      <c r="TF564"/>
      <c r="TG564"/>
      <c r="TH564"/>
      <c r="TI564"/>
      <c r="TJ564"/>
      <c r="TK564"/>
      <c r="TL564"/>
      <c r="TM564"/>
      <c r="TN564"/>
      <c r="TO564"/>
      <c r="TP564"/>
      <c r="TQ564"/>
      <c r="TR564"/>
      <c r="TS564"/>
      <c r="TT564"/>
      <c r="TU564"/>
      <c r="TV564"/>
      <c r="TW564"/>
      <c r="TX564"/>
      <c r="TY564"/>
      <c r="TZ564"/>
      <c r="UA564"/>
      <c r="UB564"/>
      <c r="UC564"/>
      <c r="UD564"/>
      <c r="UE564"/>
      <c r="UF564"/>
      <c r="UG564"/>
      <c r="UH564"/>
      <c r="UI564"/>
      <c r="UJ564"/>
      <c r="UK564"/>
      <c r="UL564"/>
      <c r="UM564"/>
      <c r="UN564"/>
      <c r="UO564"/>
      <c r="UP564"/>
      <c r="UQ564"/>
    </row>
    <row r="565" spans="1:563" s="9" customFormat="1" x14ac:dyDescent="0.25">
      <c r="A565" s="38">
        <v>559</v>
      </c>
      <c r="B565" s="19" t="s">
        <v>814</v>
      </c>
      <c r="C565" s="19" t="s">
        <v>860</v>
      </c>
      <c r="D565" s="19" t="s">
        <v>615</v>
      </c>
      <c r="E565" s="19" t="s">
        <v>170</v>
      </c>
      <c r="F565" s="20" t="s">
        <v>867</v>
      </c>
      <c r="G565" s="29">
        <v>25000</v>
      </c>
      <c r="H565" s="30">
        <v>0</v>
      </c>
      <c r="I565" s="22">
        <v>25</v>
      </c>
      <c r="J565" s="50">
        <v>717.5</v>
      </c>
      <c r="K565" s="46">
        <f t="shared" si="96"/>
        <v>1774.9999999999998</v>
      </c>
      <c r="L565" s="32">
        <f t="shared" si="97"/>
        <v>275</v>
      </c>
      <c r="M565" s="59">
        <v>760</v>
      </c>
      <c r="N565" s="31">
        <f t="shared" si="98"/>
        <v>1772.5000000000002</v>
      </c>
      <c r="O565" s="30"/>
      <c r="P565" s="31">
        <f t="shared" si="92"/>
        <v>1477.5</v>
      </c>
      <c r="Q565" s="22">
        <f t="shared" si="93"/>
        <v>1502.5</v>
      </c>
      <c r="R565" s="22">
        <f t="shared" si="94"/>
        <v>3822.5</v>
      </c>
      <c r="S565" s="34">
        <f t="shared" si="95"/>
        <v>23497.5</v>
      </c>
      <c r="T565" s="33" t="s">
        <v>41</v>
      </c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  <c r="JD565"/>
      <c r="JE565"/>
      <c r="JF565"/>
      <c r="JG565"/>
      <c r="JH565"/>
      <c r="JI565"/>
      <c r="JJ565"/>
      <c r="JK565"/>
      <c r="JL565"/>
      <c r="JM565"/>
      <c r="JN565"/>
      <c r="JO565"/>
      <c r="JP565"/>
      <c r="JQ565"/>
      <c r="JR565"/>
      <c r="JS565"/>
      <c r="JT565"/>
      <c r="JU565"/>
      <c r="JV565"/>
      <c r="JW565"/>
      <c r="JX565"/>
      <c r="JY565"/>
      <c r="JZ565"/>
      <c r="KA565"/>
      <c r="KB565"/>
      <c r="KC565"/>
      <c r="KD565"/>
      <c r="KE565"/>
      <c r="KF565"/>
      <c r="KG565"/>
      <c r="KH565"/>
      <c r="KI565"/>
      <c r="KJ565"/>
      <c r="KK565"/>
      <c r="KL565"/>
      <c r="KM565"/>
      <c r="KN565"/>
      <c r="KO565"/>
      <c r="KP565"/>
      <c r="KQ565"/>
      <c r="KR565"/>
      <c r="KS565"/>
      <c r="KT565"/>
      <c r="KU565"/>
      <c r="KV565"/>
      <c r="KW565"/>
      <c r="KX565"/>
      <c r="KY565"/>
      <c r="KZ565"/>
      <c r="LA565"/>
      <c r="LB565"/>
      <c r="LC565"/>
      <c r="LD565"/>
      <c r="LE565"/>
      <c r="LF565"/>
      <c r="LG565"/>
      <c r="LH565"/>
      <c r="LI565"/>
      <c r="LJ565"/>
      <c r="LK565"/>
      <c r="LL565"/>
      <c r="LM565"/>
      <c r="LN565"/>
      <c r="LO565"/>
      <c r="LP565"/>
      <c r="LQ565"/>
      <c r="LR565"/>
      <c r="LS565"/>
      <c r="LT565"/>
      <c r="LU565"/>
      <c r="LV565"/>
      <c r="LW565"/>
      <c r="LX565"/>
      <c r="LY565"/>
      <c r="LZ565"/>
      <c r="MA565"/>
      <c r="MB565"/>
      <c r="MC565"/>
      <c r="MD565"/>
      <c r="ME565"/>
      <c r="MF565"/>
      <c r="MG565"/>
      <c r="MH565"/>
      <c r="MI565"/>
      <c r="MJ565"/>
      <c r="MK565"/>
      <c r="ML565"/>
      <c r="MM565"/>
      <c r="MN565"/>
      <c r="MO565"/>
      <c r="MP565"/>
      <c r="MQ565"/>
      <c r="MR565"/>
      <c r="MS565"/>
      <c r="MT565"/>
      <c r="MU565"/>
      <c r="MV565"/>
      <c r="MW565"/>
      <c r="MX565"/>
      <c r="MY565"/>
      <c r="MZ565"/>
      <c r="NA565"/>
      <c r="NB565"/>
      <c r="NC565"/>
      <c r="ND565"/>
      <c r="NE565"/>
      <c r="NF565"/>
      <c r="NG565"/>
      <c r="NH565"/>
      <c r="NI565"/>
      <c r="NJ565"/>
      <c r="NK565"/>
      <c r="NL565"/>
      <c r="NM565"/>
      <c r="NN565"/>
      <c r="NO565"/>
      <c r="NP565"/>
      <c r="NQ565"/>
      <c r="NR565"/>
      <c r="NS565"/>
      <c r="NT565"/>
      <c r="NU565"/>
      <c r="NV565"/>
      <c r="NW565"/>
      <c r="NX565"/>
      <c r="NY565"/>
      <c r="NZ565"/>
      <c r="OA565"/>
      <c r="OB565"/>
      <c r="OC565"/>
      <c r="OD565"/>
      <c r="OE565"/>
      <c r="OF565"/>
      <c r="OG565"/>
      <c r="OH565"/>
      <c r="OI565"/>
      <c r="OJ565"/>
      <c r="OK565"/>
      <c r="OL565"/>
      <c r="OM565"/>
      <c r="ON565"/>
      <c r="OO565"/>
      <c r="OP565"/>
      <c r="OQ565"/>
      <c r="OR565"/>
      <c r="OS565"/>
      <c r="OT565"/>
      <c r="OU565"/>
      <c r="OV565"/>
      <c r="OW565"/>
      <c r="OX565"/>
      <c r="OY565"/>
      <c r="OZ565"/>
      <c r="PA565"/>
      <c r="PB565"/>
      <c r="PC565"/>
      <c r="PD565"/>
      <c r="PE565"/>
      <c r="PF565"/>
      <c r="PG565"/>
      <c r="PH565"/>
      <c r="PI565"/>
      <c r="PJ565"/>
      <c r="PK565"/>
      <c r="PL565"/>
      <c r="PM565"/>
      <c r="PN565"/>
      <c r="PO565"/>
      <c r="PP565"/>
      <c r="PQ565"/>
      <c r="PR565"/>
      <c r="PS565"/>
      <c r="PT565"/>
      <c r="PU565"/>
      <c r="PV565"/>
      <c r="PW565"/>
      <c r="PX565"/>
      <c r="PY565"/>
      <c r="PZ565"/>
      <c r="QA565"/>
      <c r="QB565"/>
      <c r="QC565"/>
      <c r="QD565"/>
      <c r="QE565"/>
      <c r="QF565"/>
      <c r="QG565"/>
      <c r="QH565"/>
      <c r="QI565"/>
      <c r="QJ565"/>
      <c r="QK565"/>
      <c r="QL565"/>
      <c r="QM565"/>
      <c r="QN565"/>
      <c r="QO565"/>
      <c r="QP565"/>
      <c r="QQ565"/>
      <c r="QR565"/>
      <c r="QS565"/>
      <c r="QT565"/>
      <c r="QU565"/>
      <c r="QV565"/>
      <c r="QW565"/>
      <c r="QX565"/>
      <c r="QY565"/>
      <c r="QZ565"/>
      <c r="RA565"/>
      <c r="RB565"/>
      <c r="RC565"/>
      <c r="RD565"/>
      <c r="RE565"/>
      <c r="RF565"/>
      <c r="RG565"/>
      <c r="RH565"/>
      <c r="RI565"/>
      <c r="RJ565"/>
      <c r="RK565"/>
      <c r="RL565"/>
      <c r="RM565"/>
      <c r="RN565"/>
      <c r="RO565"/>
      <c r="RP565"/>
      <c r="RQ565"/>
      <c r="RR565"/>
      <c r="RS565"/>
      <c r="RT565"/>
      <c r="RU565"/>
      <c r="RV565"/>
      <c r="RW565"/>
      <c r="RX565"/>
      <c r="RY565"/>
      <c r="RZ565"/>
      <c r="SA565"/>
      <c r="SB565"/>
      <c r="SC565"/>
      <c r="SD565"/>
      <c r="SE565"/>
      <c r="SF565"/>
      <c r="SG565"/>
      <c r="SH565"/>
      <c r="SI565"/>
      <c r="SJ565"/>
      <c r="SK565"/>
      <c r="SL565"/>
      <c r="SM565"/>
      <c r="SN565"/>
      <c r="SO565"/>
      <c r="SP565"/>
      <c r="SQ565"/>
      <c r="SR565"/>
      <c r="SS565"/>
      <c r="ST565"/>
      <c r="SU565"/>
      <c r="SV565"/>
      <c r="SW565"/>
      <c r="SX565"/>
      <c r="SY565"/>
      <c r="SZ565"/>
      <c r="TA565"/>
      <c r="TB565"/>
      <c r="TC565"/>
      <c r="TD565"/>
      <c r="TE565"/>
      <c r="TF565"/>
      <c r="TG565"/>
      <c r="TH565"/>
      <c r="TI565"/>
      <c r="TJ565"/>
      <c r="TK565"/>
      <c r="TL565"/>
      <c r="TM565"/>
      <c r="TN565"/>
      <c r="TO565"/>
      <c r="TP565"/>
      <c r="TQ565"/>
      <c r="TR565"/>
      <c r="TS565"/>
      <c r="TT565"/>
      <c r="TU565"/>
      <c r="TV565"/>
      <c r="TW565"/>
      <c r="TX565"/>
      <c r="TY565"/>
      <c r="TZ565"/>
      <c r="UA565"/>
      <c r="UB565"/>
      <c r="UC565"/>
      <c r="UD565"/>
      <c r="UE565"/>
      <c r="UF565"/>
      <c r="UG565"/>
      <c r="UH565"/>
      <c r="UI565"/>
      <c r="UJ565"/>
      <c r="UK565"/>
      <c r="UL565"/>
      <c r="UM565"/>
      <c r="UN565"/>
      <c r="UO565"/>
      <c r="UP565"/>
      <c r="UQ565"/>
    </row>
    <row r="566" spans="1:563" s="9" customFormat="1" x14ac:dyDescent="0.25">
      <c r="A566" s="38">
        <v>560</v>
      </c>
      <c r="B566" s="19" t="s">
        <v>618</v>
      </c>
      <c r="C566" s="19" t="s">
        <v>859</v>
      </c>
      <c r="D566" s="19" t="s">
        <v>615</v>
      </c>
      <c r="E566" s="19" t="s">
        <v>99</v>
      </c>
      <c r="F566" s="20" t="s">
        <v>868</v>
      </c>
      <c r="G566" s="29">
        <v>25000</v>
      </c>
      <c r="H566" s="30">
        <v>0</v>
      </c>
      <c r="I566" s="22">
        <v>25</v>
      </c>
      <c r="J566" s="50">
        <v>717.5</v>
      </c>
      <c r="K566" s="46">
        <f t="shared" si="96"/>
        <v>1774.9999999999998</v>
      </c>
      <c r="L566" s="32">
        <f t="shared" si="97"/>
        <v>275</v>
      </c>
      <c r="M566" s="59">
        <v>760</v>
      </c>
      <c r="N566" s="31">
        <f t="shared" si="98"/>
        <v>1772.5000000000002</v>
      </c>
      <c r="O566" s="31"/>
      <c r="P566" s="31">
        <f t="shared" si="92"/>
        <v>1477.5</v>
      </c>
      <c r="Q566" s="22">
        <f t="shared" si="93"/>
        <v>1502.5</v>
      </c>
      <c r="R566" s="22">
        <f t="shared" si="94"/>
        <v>3822.5</v>
      </c>
      <c r="S566" s="31">
        <f t="shared" si="95"/>
        <v>23497.5</v>
      </c>
      <c r="T566" s="33" t="s">
        <v>41</v>
      </c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  <c r="JD566"/>
      <c r="JE566"/>
      <c r="JF566"/>
      <c r="JG566"/>
      <c r="JH566"/>
      <c r="JI566"/>
      <c r="JJ566"/>
      <c r="JK566"/>
      <c r="JL566"/>
      <c r="JM566"/>
      <c r="JN566"/>
      <c r="JO566"/>
      <c r="JP566"/>
      <c r="JQ566"/>
      <c r="JR566"/>
      <c r="JS566"/>
      <c r="JT566"/>
      <c r="JU566"/>
      <c r="JV566"/>
      <c r="JW566"/>
      <c r="JX566"/>
      <c r="JY566"/>
      <c r="JZ566"/>
      <c r="KA566"/>
      <c r="KB566"/>
      <c r="KC566"/>
      <c r="KD566"/>
      <c r="KE566"/>
      <c r="KF566"/>
      <c r="KG566"/>
      <c r="KH566"/>
      <c r="KI566"/>
      <c r="KJ566"/>
      <c r="KK566"/>
      <c r="KL566"/>
      <c r="KM566"/>
      <c r="KN566"/>
      <c r="KO566"/>
      <c r="KP566"/>
      <c r="KQ566"/>
      <c r="KR566"/>
      <c r="KS566"/>
      <c r="KT566"/>
      <c r="KU566"/>
      <c r="KV566"/>
      <c r="KW566"/>
      <c r="KX566"/>
      <c r="KY566"/>
      <c r="KZ566"/>
      <c r="LA566"/>
      <c r="LB566"/>
      <c r="LC566"/>
      <c r="LD566"/>
      <c r="LE566"/>
      <c r="LF566"/>
      <c r="LG566"/>
      <c r="LH566"/>
      <c r="LI566"/>
      <c r="LJ566"/>
      <c r="LK566"/>
      <c r="LL566"/>
      <c r="LM566"/>
      <c r="LN566"/>
      <c r="LO566"/>
      <c r="LP566"/>
      <c r="LQ566"/>
      <c r="LR566"/>
      <c r="LS566"/>
      <c r="LT566"/>
      <c r="LU566"/>
      <c r="LV566"/>
      <c r="LW566"/>
      <c r="LX566"/>
      <c r="LY566"/>
      <c r="LZ566"/>
      <c r="MA566"/>
      <c r="MB566"/>
      <c r="MC566"/>
      <c r="MD566"/>
      <c r="ME566"/>
      <c r="MF566"/>
      <c r="MG566"/>
      <c r="MH566"/>
      <c r="MI566"/>
      <c r="MJ566"/>
      <c r="MK566"/>
      <c r="ML566"/>
      <c r="MM566"/>
      <c r="MN566"/>
      <c r="MO566"/>
      <c r="MP566"/>
      <c r="MQ566"/>
      <c r="MR566"/>
      <c r="MS566"/>
      <c r="MT566"/>
      <c r="MU566"/>
      <c r="MV566"/>
      <c r="MW566"/>
      <c r="MX566"/>
      <c r="MY566"/>
      <c r="MZ566"/>
      <c r="NA566"/>
      <c r="NB566"/>
      <c r="NC566"/>
      <c r="ND566"/>
      <c r="NE566"/>
      <c r="NF566"/>
      <c r="NG566"/>
      <c r="NH566"/>
      <c r="NI566"/>
      <c r="NJ566"/>
      <c r="NK566"/>
      <c r="NL566"/>
      <c r="NM566"/>
      <c r="NN566"/>
      <c r="NO566"/>
      <c r="NP566"/>
      <c r="NQ566"/>
      <c r="NR566"/>
      <c r="NS566"/>
      <c r="NT566"/>
      <c r="NU566"/>
      <c r="NV566"/>
      <c r="NW566"/>
      <c r="NX566"/>
      <c r="NY566"/>
      <c r="NZ566"/>
      <c r="OA566"/>
      <c r="OB566"/>
      <c r="OC566"/>
      <c r="OD566"/>
      <c r="OE566"/>
      <c r="OF566"/>
      <c r="OG566"/>
      <c r="OH566"/>
      <c r="OI566"/>
      <c r="OJ566"/>
      <c r="OK566"/>
      <c r="OL566"/>
      <c r="OM566"/>
      <c r="ON566"/>
      <c r="OO566"/>
      <c r="OP566"/>
      <c r="OQ566"/>
      <c r="OR566"/>
      <c r="OS566"/>
      <c r="OT566"/>
      <c r="OU566"/>
      <c r="OV566"/>
      <c r="OW566"/>
      <c r="OX566"/>
      <c r="OY566"/>
      <c r="OZ566"/>
      <c r="PA566"/>
      <c r="PB566"/>
      <c r="PC566"/>
      <c r="PD566"/>
      <c r="PE566"/>
      <c r="PF566"/>
      <c r="PG566"/>
      <c r="PH566"/>
      <c r="PI566"/>
      <c r="PJ566"/>
      <c r="PK566"/>
      <c r="PL566"/>
      <c r="PM566"/>
      <c r="PN566"/>
      <c r="PO566"/>
      <c r="PP566"/>
      <c r="PQ566"/>
      <c r="PR566"/>
      <c r="PS566"/>
      <c r="PT566"/>
      <c r="PU566"/>
      <c r="PV566"/>
      <c r="PW566"/>
      <c r="PX566"/>
      <c r="PY566"/>
      <c r="PZ566"/>
      <c r="QA566"/>
      <c r="QB566"/>
      <c r="QC566"/>
      <c r="QD566"/>
      <c r="QE566"/>
      <c r="QF566"/>
      <c r="QG566"/>
      <c r="QH566"/>
      <c r="QI566"/>
      <c r="QJ566"/>
      <c r="QK566"/>
      <c r="QL566"/>
      <c r="QM566"/>
      <c r="QN566"/>
      <c r="QO566"/>
      <c r="QP566"/>
      <c r="QQ566"/>
      <c r="QR566"/>
      <c r="QS566"/>
      <c r="QT566"/>
      <c r="QU566"/>
      <c r="QV566"/>
      <c r="QW566"/>
      <c r="QX566"/>
      <c r="QY566"/>
      <c r="QZ566"/>
      <c r="RA566"/>
      <c r="RB566"/>
      <c r="RC566"/>
      <c r="RD566"/>
      <c r="RE566"/>
      <c r="RF566"/>
      <c r="RG566"/>
      <c r="RH566"/>
      <c r="RI566"/>
      <c r="RJ566"/>
      <c r="RK566"/>
      <c r="RL566"/>
      <c r="RM566"/>
      <c r="RN566"/>
      <c r="RO566"/>
      <c r="RP566"/>
      <c r="RQ566"/>
      <c r="RR566"/>
      <c r="RS566"/>
      <c r="RT566"/>
      <c r="RU566"/>
      <c r="RV566"/>
      <c r="RW566"/>
      <c r="RX566"/>
      <c r="RY566"/>
      <c r="RZ566"/>
      <c r="SA566"/>
      <c r="SB566"/>
      <c r="SC566"/>
      <c r="SD566"/>
      <c r="SE566"/>
      <c r="SF566"/>
      <c r="SG566"/>
      <c r="SH566"/>
      <c r="SI566"/>
      <c r="SJ566"/>
      <c r="SK566"/>
      <c r="SL566"/>
      <c r="SM566"/>
      <c r="SN566"/>
      <c r="SO566"/>
      <c r="SP566"/>
      <c r="SQ566"/>
      <c r="SR566"/>
      <c r="SS566"/>
      <c r="ST566"/>
      <c r="SU566"/>
      <c r="SV566"/>
      <c r="SW566"/>
      <c r="SX566"/>
      <c r="SY566"/>
      <c r="SZ566"/>
      <c r="TA566"/>
      <c r="TB566"/>
      <c r="TC566"/>
      <c r="TD566"/>
      <c r="TE566"/>
      <c r="TF566"/>
      <c r="TG566"/>
      <c r="TH566"/>
      <c r="TI566"/>
      <c r="TJ566"/>
      <c r="TK566"/>
      <c r="TL566"/>
      <c r="TM566"/>
      <c r="TN566"/>
      <c r="TO566"/>
      <c r="TP566"/>
      <c r="TQ566"/>
      <c r="TR566"/>
      <c r="TS566"/>
      <c r="TT566"/>
      <c r="TU566"/>
      <c r="TV566"/>
      <c r="TW566"/>
      <c r="TX566"/>
      <c r="TY566"/>
      <c r="TZ566"/>
      <c r="UA566"/>
      <c r="UB566"/>
      <c r="UC566"/>
      <c r="UD566"/>
      <c r="UE566"/>
      <c r="UF566"/>
      <c r="UG566"/>
      <c r="UH566"/>
      <c r="UI566"/>
      <c r="UJ566"/>
      <c r="UK566"/>
      <c r="UL566"/>
      <c r="UM566"/>
      <c r="UN566"/>
      <c r="UO566"/>
      <c r="UP566"/>
      <c r="UQ566"/>
    </row>
    <row r="567" spans="1:563" s="9" customFormat="1" x14ac:dyDescent="0.25">
      <c r="A567" s="38">
        <v>561</v>
      </c>
      <c r="B567" s="19" t="s">
        <v>619</v>
      </c>
      <c r="C567" s="19" t="s">
        <v>859</v>
      </c>
      <c r="D567" s="19" t="s">
        <v>615</v>
      </c>
      <c r="E567" s="19" t="s">
        <v>99</v>
      </c>
      <c r="F567" s="20" t="s">
        <v>868</v>
      </c>
      <c r="G567" s="29">
        <v>25000</v>
      </c>
      <c r="H567" s="30">
        <v>0</v>
      </c>
      <c r="I567" s="22">
        <v>25</v>
      </c>
      <c r="J567" s="50">
        <v>717.5</v>
      </c>
      <c r="K567" s="46">
        <f t="shared" si="96"/>
        <v>1774.9999999999998</v>
      </c>
      <c r="L567" s="32">
        <f t="shared" si="97"/>
        <v>275</v>
      </c>
      <c r="M567" s="59">
        <v>760</v>
      </c>
      <c r="N567" s="31">
        <f t="shared" si="98"/>
        <v>1772.5000000000002</v>
      </c>
      <c r="O567" s="31"/>
      <c r="P567" s="31">
        <f t="shared" ref="P567:P625" si="99">+J567+M567</f>
        <v>1477.5</v>
      </c>
      <c r="Q567" s="22">
        <f t="shared" si="93"/>
        <v>1502.5</v>
      </c>
      <c r="R567" s="22">
        <f t="shared" si="94"/>
        <v>3822.5</v>
      </c>
      <c r="S567" s="31">
        <f t="shared" si="95"/>
        <v>23497.5</v>
      </c>
      <c r="T567" s="33" t="s">
        <v>41</v>
      </c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  <c r="LE567"/>
      <c r="LF567"/>
      <c r="LG567"/>
      <c r="LH567"/>
      <c r="LI567"/>
      <c r="LJ567"/>
      <c r="LK567"/>
      <c r="LL567"/>
      <c r="LM567"/>
      <c r="LN567"/>
      <c r="LO567"/>
      <c r="LP567"/>
      <c r="LQ567"/>
      <c r="LR567"/>
      <c r="LS567"/>
      <c r="LT567"/>
      <c r="LU567"/>
      <c r="LV567"/>
      <c r="LW567"/>
      <c r="LX567"/>
      <c r="LY567"/>
      <c r="LZ567"/>
      <c r="MA567"/>
      <c r="MB567"/>
      <c r="MC567"/>
      <c r="MD567"/>
      <c r="ME567"/>
      <c r="MF567"/>
      <c r="MG567"/>
      <c r="MH567"/>
      <c r="MI567"/>
      <c r="MJ567"/>
      <c r="MK567"/>
      <c r="ML567"/>
      <c r="MM567"/>
      <c r="MN567"/>
      <c r="MO567"/>
      <c r="MP567"/>
      <c r="MQ567"/>
      <c r="MR567"/>
      <c r="MS567"/>
      <c r="MT567"/>
      <c r="MU567"/>
      <c r="MV567"/>
      <c r="MW567"/>
      <c r="MX567"/>
      <c r="MY567"/>
      <c r="MZ567"/>
      <c r="NA567"/>
      <c r="NB567"/>
      <c r="NC567"/>
      <c r="ND567"/>
      <c r="NE567"/>
      <c r="NF567"/>
      <c r="NG567"/>
      <c r="NH567"/>
      <c r="NI567"/>
      <c r="NJ567"/>
      <c r="NK567"/>
      <c r="NL567"/>
      <c r="NM567"/>
      <c r="NN567"/>
      <c r="NO567"/>
      <c r="NP567"/>
      <c r="NQ567"/>
      <c r="NR567"/>
      <c r="NS567"/>
      <c r="NT567"/>
      <c r="NU567"/>
      <c r="NV567"/>
      <c r="NW567"/>
      <c r="NX567"/>
      <c r="NY567"/>
      <c r="NZ567"/>
      <c r="OA567"/>
      <c r="OB567"/>
      <c r="OC567"/>
      <c r="OD567"/>
      <c r="OE567"/>
      <c r="OF567"/>
      <c r="OG567"/>
      <c r="OH567"/>
      <c r="OI567"/>
      <c r="OJ567"/>
      <c r="OK567"/>
      <c r="OL567"/>
      <c r="OM567"/>
      <c r="ON567"/>
      <c r="OO567"/>
      <c r="OP567"/>
      <c r="OQ567"/>
      <c r="OR567"/>
      <c r="OS567"/>
      <c r="OT567"/>
      <c r="OU567"/>
      <c r="OV567"/>
      <c r="OW567"/>
      <c r="OX567"/>
      <c r="OY567"/>
      <c r="OZ567"/>
      <c r="PA567"/>
      <c r="PB567"/>
      <c r="PC567"/>
      <c r="PD567"/>
      <c r="PE567"/>
      <c r="PF567"/>
      <c r="PG567"/>
      <c r="PH567"/>
      <c r="PI567"/>
      <c r="PJ567"/>
      <c r="PK567"/>
      <c r="PL567"/>
      <c r="PM567"/>
      <c r="PN567"/>
      <c r="PO567"/>
      <c r="PP567"/>
      <c r="PQ567"/>
      <c r="PR567"/>
      <c r="PS567"/>
      <c r="PT567"/>
      <c r="PU567"/>
      <c r="PV567"/>
      <c r="PW567"/>
      <c r="PX567"/>
      <c r="PY567"/>
      <c r="PZ567"/>
      <c r="QA567"/>
      <c r="QB567"/>
      <c r="QC567"/>
      <c r="QD567"/>
      <c r="QE567"/>
      <c r="QF567"/>
      <c r="QG567"/>
      <c r="QH567"/>
      <c r="QI567"/>
      <c r="QJ567"/>
      <c r="QK567"/>
      <c r="QL567"/>
      <c r="QM567"/>
      <c r="QN567"/>
      <c r="QO567"/>
      <c r="QP567"/>
      <c r="QQ567"/>
      <c r="QR567"/>
      <c r="QS567"/>
      <c r="QT567"/>
      <c r="QU567"/>
      <c r="QV567"/>
      <c r="QW567"/>
      <c r="QX567"/>
      <c r="QY567"/>
      <c r="QZ567"/>
      <c r="RA567"/>
      <c r="RB567"/>
      <c r="RC567"/>
      <c r="RD567"/>
      <c r="RE567"/>
      <c r="RF567"/>
      <c r="RG567"/>
      <c r="RH567"/>
      <c r="RI567"/>
      <c r="RJ567"/>
      <c r="RK567"/>
      <c r="RL567"/>
      <c r="RM567"/>
      <c r="RN567"/>
      <c r="RO567"/>
      <c r="RP567"/>
      <c r="RQ567"/>
      <c r="RR567"/>
      <c r="RS567"/>
      <c r="RT567"/>
      <c r="RU567"/>
      <c r="RV567"/>
      <c r="RW567"/>
      <c r="RX567"/>
      <c r="RY567"/>
      <c r="RZ567"/>
      <c r="SA567"/>
      <c r="SB567"/>
      <c r="SC567"/>
      <c r="SD567"/>
      <c r="SE567"/>
      <c r="SF567"/>
      <c r="SG567"/>
      <c r="SH567"/>
      <c r="SI567"/>
      <c r="SJ567"/>
      <c r="SK567"/>
      <c r="SL567"/>
      <c r="SM567"/>
      <c r="SN567"/>
      <c r="SO567"/>
      <c r="SP567"/>
      <c r="SQ567"/>
      <c r="SR567"/>
      <c r="SS567"/>
      <c r="ST567"/>
      <c r="SU567"/>
      <c r="SV567"/>
      <c r="SW567"/>
      <c r="SX567"/>
      <c r="SY567"/>
      <c r="SZ567"/>
      <c r="TA567"/>
      <c r="TB567"/>
      <c r="TC567"/>
      <c r="TD567"/>
      <c r="TE567"/>
      <c r="TF567"/>
      <c r="TG567"/>
      <c r="TH567"/>
      <c r="TI567"/>
      <c r="TJ567"/>
      <c r="TK567"/>
      <c r="TL567"/>
      <c r="TM567"/>
      <c r="TN567"/>
      <c r="TO567"/>
      <c r="TP567"/>
      <c r="TQ567"/>
      <c r="TR567"/>
      <c r="TS567"/>
      <c r="TT567"/>
      <c r="TU567"/>
      <c r="TV567"/>
      <c r="TW567"/>
      <c r="TX567"/>
      <c r="TY567"/>
      <c r="TZ567"/>
      <c r="UA567"/>
      <c r="UB567"/>
      <c r="UC567"/>
      <c r="UD567"/>
      <c r="UE567"/>
      <c r="UF567"/>
      <c r="UG567"/>
      <c r="UH567"/>
      <c r="UI567"/>
      <c r="UJ567"/>
      <c r="UK567"/>
      <c r="UL567"/>
      <c r="UM567"/>
      <c r="UN567"/>
      <c r="UO567"/>
      <c r="UP567"/>
      <c r="UQ567"/>
    </row>
    <row r="568" spans="1:563" s="9" customFormat="1" x14ac:dyDescent="0.25">
      <c r="A568" s="38">
        <v>562</v>
      </c>
      <c r="B568" s="19" t="s">
        <v>885</v>
      </c>
      <c r="C568" s="19" t="s">
        <v>859</v>
      </c>
      <c r="D568" s="19" t="s">
        <v>615</v>
      </c>
      <c r="E568" s="19" t="s">
        <v>171</v>
      </c>
      <c r="F568" s="20" t="s">
        <v>863</v>
      </c>
      <c r="G568" s="29">
        <v>16000</v>
      </c>
      <c r="H568" s="19">
        <v>0</v>
      </c>
      <c r="I568" s="22">
        <v>25</v>
      </c>
      <c r="J568" s="50">
        <v>459.2</v>
      </c>
      <c r="K568" s="46">
        <f t="shared" si="96"/>
        <v>1136</v>
      </c>
      <c r="L568" s="32">
        <f t="shared" si="97"/>
        <v>176.00000000000003</v>
      </c>
      <c r="M568" s="59">
        <v>486.4</v>
      </c>
      <c r="N568" s="31">
        <f t="shared" si="98"/>
        <v>1134.4000000000001</v>
      </c>
      <c r="O568" s="31"/>
      <c r="P568" s="31">
        <f t="shared" si="99"/>
        <v>945.59999999999991</v>
      </c>
      <c r="Q568" s="22">
        <f t="shared" si="93"/>
        <v>970.59999999999991</v>
      </c>
      <c r="R568" s="22">
        <f t="shared" si="94"/>
        <v>2446.4</v>
      </c>
      <c r="S568" s="31">
        <f t="shared" si="95"/>
        <v>15029.4</v>
      </c>
      <c r="T568" s="33" t="s">
        <v>41</v>
      </c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  <c r="LE568"/>
      <c r="LF568"/>
      <c r="LG568"/>
      <c r="LH568"/>
      <c r="LI568"/>
      <c r="LJ568"/>
      <c r="LK568"/>
      <c r="LL568"/>
      <c r="LM568"/>
      <c r="LN568"/>
      <c r="LO568"/>
      <c r="LP568"/>
      <c r="LQ568"/>
      <c r="LR568"/>
      <c r="LS568"/>
      <c r="LT568"/>
      <c r="LU568"/>
      <c r="LV568"/>
      <c r="LW568"/>
      <c r="LX568"/>
      <c r="LY568"/>
      <c r="LZ568"/>
      <c r="MA568"/>
      <c r="MB568"/>
      <c r="MC568"/>
      <c r="MD568"/>
      <c r="ME568"/>
      <c r="MF568"/>
      <c r="MG568"/>
      <c r="MH568"/>
      <c r="MI568"/>
      <c r="MJ568"/>
      <c r="MK568"/>
      <c r="ML568"/>
      <c r="MM568"/>
      <c r="MN568"/>
      <c r="MO568"/>
      <c r="MP568"/>
      <c r="MQ568"/>
      <c r="MR568"/>
      <c r="MS568"/>
      <c r="MT568"/>
      <c r="MU568"/>
      <c r="MV568"/>
      <c r="MW568"/>
      <c r="MX568"/>
      <c r="MY568"/>
      <c r="MZ568"/>
      <c r="NA568"/>
      <c r="NB568"/>
      <c r="NC568"/>
      <c r="ND568"/>
      <c r="NE568"/>
      <c r="NF568"/>
      <c r="NG568"/>
      <c r="NH568"/>
      <c r="NI568"/>
      <c r="NJ568"/>
      <c r="NK568"/>
      <c r="NL568"/>
      <c r="NM568"/>
      <c r="NN568"/>
      <c r="NO568"/>
      <c r="NP568"/>
      <c r="NQ568"/>
      <c r="NR568"/>
      <c r="NS568"/>
      <c r="NT568"/>
      <c r="NU568"/>
      <c r="NV568"/>
      <c r="NW568"/>
      <c r="NX568"/>
      <c r="NY568"/>
      <c r="NZ568"/>
      <c r="OA568"/>
      <c r="OB568"/>
      <c r="OC568"/>
      <c r="OD568"/>
      <c r="OE568"/>
      <c r="OF568"/>
      <c r="OG568"/>
      <c r="OH568"/>
      <c r="OI568"/>
      <c r="OJ568"/>
      <c r="OK568"/>
      <c r="OL568"/>
      <c r="OM568"/>
      <c r="ON568"/>
      <c r="OO568"/>
      <c r="OP568"/>
      <c r="OQ568"/>
      <c r="OR568"/>
      <c r="OS568"/>
      <c r="OT568"/>
      <c r="OU568"/>
      <c r="OV568"/>
      <c r="OW568"/>
      <c r="OX568"/>
      <c r="OY568"/>
      <c r="OZ568"/>
      <c r="PA568"/>
      <c r="PB568"/>
      <c r="PC568"/>
      <c r="PD568"/>
      <c r="PE568"/>
      <c r="PF568"/>
      <c r="PG568"/>
      <c r="PH568"/>
      <c r="PI568"/>
      <c r="PJ568"/>
      <c r="PK568"/>
      <c r="PL568"/>
      <c r="PM568"/>
      <c r="PN568"/>
      <c r="PO568"/>
      <c r="PP568"/>
      <c r="PQ568"/>
      <c r="PR568"/>
      <c r="PS568"/>
      <c r="PT568"/>
      <c r="PU568"/>
      <c r="PV568"/>
      <c r="PW568"/>
      <c r="PX568"/>
      <c r="PY568"/>
      <c r="PZ568"/>
      <c r="QA568"/>
      <c r="QB568"/>
      <c r="QC568"/>
      <c r="QD568"/>
      <c r="QE568"/>
      <c r="QF568"/>
      <c r="QG568"/>
      <c r="QH568"/>
      <c r="QI568"/>
      <c r="QJ568"/>
      <c r="QK568"/>
      <c r="QL568"/>
      <c r="QM568"/>
      <c r="QN568"/>
      <c r="QO568"/>
      <c r="QP568"/>
      <c r="QQ568"/>
      <c r="QR568"/>
      <c r="QS568"/>
      <c r="QT568"/>
      <c r="QU568"/>
      <c r="QV568"/>
      <c r="QW568"/>
      <c r="QX568"/>
      <c r="QY568"/>
      <c r="QZ568"/>
      <c r="RA568"/>
      <c r="RB568"/>
      <c r="RC568"/>
      <c r="RD568"/>
      <c r="RE568"/>
      <c r="RF568"/>
      <c r="RG568"/>
      <c r="RH568"/>
      <c r="RI568"/>
      <c r="RJ568"/>
      <c r="RK568"/>
      <c r="RL568"/>
      <c r="RM568"/>
      <c r="RN568"/>
      <c r="RO568"/>
      <c r="RP568"/>
      <c r="RQ568"/>
      <c r="RR568"/>
      <c r="RS568"/>
      <c r="RT568"/>
      <c r="RU568"/>
      <c r="RV568"/>
      <c r="RW568"/>
      <c r="RX568"/>
      <c r="RY568"/>
      <c r="RZ568"/>
      <c r="SA568"/>
      <c r="SB568"/>
      <c r="SC568"/>
      <c r="SD568"/>
      <c r="SE568"/>
      <c r="SF568"/>
      <c r="SG568"/>
      <c r="SH568"/>
      <c r="SI568"/>
      <c r="SJ568"/>
      <c r="SK568"/>
      <c r="SL568"/>
      <c r="SM568"/>
      <c r="SN568"/>
      <c r="SO568"/>
      <c r="SP568"/>
      <c r="SQ568"/>
      <c r="SR568"/>
      <c r="SS568"/>
      <c r="ST568"/>
      <c r="SU568"/>
      <c r="SV568"/>
      <c r="SW568"/>
      <c r="SX568"/>
      <c r="SY568"/>
      <c r="SZ568"/>
      <c r="TA568"/>
      <c r="TB568"/>
      <c r="TC568"/>
      <c r="TD568"/>
      <c r="TE568"/>
      <c r="TF568"/>
      <c r="TG568"/>
      <c r="TH568"/>
      <c r="TI568"/>
      <c r="TJ568"/>
      <c r="TK568"/>
      <c r="TL568"/>
      <c r="TM568"/>
      <c r="TN568"/>
      <c r="TO568"/>
      <c r="TP568"/>
      <c r="TQ568"/>
      <c r="TR568"/>
      <c r="TS568"/>
      <c r="TT568"/>
      <c r="TU568"/>
      <c r="TV568"/>
      <c r="TW568"/>
      <c r="TX568"/>
      <c r="TY568"/>
      <c r="TZ568"/>
      <c r="UA568"/>
      <c r="UB568"/>
      <c r="UC568"/>
      <c r="UD568"/>
      <c r="UE568"/>
      <c r="UF568"/>
      <c r="UG568"/>
      <c r="UH568"/>
      <c r="UI568"/>
      <c r="UJ568"/>
      <c r="UK568"/>
      <c r="UL568"/>
      <c r="UM568"/>
      <c r="UN568"/>
      <c r="UO568"/>
      <c r="UP568"/>
      <c r="UQ568"/>
    </row>
    <row r="569" spans="1:563" s="9" customFormat="1" x14ac:dyDescent="0.25">
      <c r="A569" s="38">
        <v>563</v>
      </c>
      <c r="B569" s="19" t="s">
        <v>1030</v>
      </c>
      <c r="C569" s="19" t="s">
        <v>859</v>
      </c>
      <c r="D569" s="19" t="s">
        <v>615</v>
      </c>
      <c r="E569" s="19" t="s">
        <v>99</v>
      </c>
      <c r="F569" s="20" t="s">
        <v>868</v>
      </c>
      <c r="G569" s="29">
        <v>25000</v>
      </c>
      <c r="H569" s="30">
        <v>0</v>
      </c>
      <c r="I569" s="22">
        <v>25</v>
      </c>
      <c r="J569" s="50">
        <v>717.5</v>
      </c>
      <c r="K569" s="46">
        <f t="shared" si="96"/>
        <v>1774.9999999999998</v>
      </c>
      <c r="L569" s="32">
        <f t="shared" si="97"/>
        <v>275</v>
      </c>
      <c r="M569" s="58">
        <v>760</v>
      </c>
      <c r="N569" s="31">
        <f t="shared" si="98"/>
        <v>1772.5000000000002</v>
      </c>
      <c r="O569" s="31"/>
      <c r="P569" s="31">
        <f t="shared" si="99"/>
        <v>1477.5</v>
      </c>
      <c r="Q569" s="22">
        <f t="shared" si="93"/>
        <v>1502.5</v>
      </c>
      <c r="R569" s="22">
        <f t="shared" si="94"/>
        <v>3822.5</v>
      </c>
      <c r="S569" s="31">
        <f t="shared" si="95"/>
        <v>23497.5</v>
      </c>
      <c r="T569" s="33" t="s">
        <v>41</v>
      </c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  <c r="MY569"/>
      <c r="MZ569"/>
      <c r="NA569"/>
      <c r="NB569"/>
      <c r="NC569"/>
      <c r="ND569"/>
      <c r="NE569"/>
      <c r="NF569"/>
      <c r="NG569"/>
      <c r="NH569"/>
      <c r="NI569"/>
      <c r="NJ569"/>
      <c r="NK569"/>
      <c r="NL569"/>
      <c r="NM569"/>
      <c r="NN569"/>
      <c r="NO569"/>
      <c r="NP569"/>
      <c r="NQ569"/>
      <c r="NR569"/>
      <c r="NS569"/>
      <c r="NT569"/>
      <c r="NU569"/>
      <c r="NV569"/>
      <c r="NW569"/>
      <c r="NX569"/>
      <c r="NY569"/>
      <c r="NZ569"/>
      <c r="OA569"/>
      <c r="OB569"/>
      <c r="OC569"/>
      <c r="OD569"/>
      <c r="OE569"/>
      <c r="OF569"/>
      <c r="OG569"/>
      <c r="OH569"/>
      <c r="OI569"/>
      <c r="OJ569"/>
      <c r="OK569"/>
      <c r="OL569"/>
      <c r="OM569"/>
      <c r="ON569"/>
      <c r="OO569"/>
      <c r="OP569"/>
      <c r="OQ569"/>
      <c r="OR569"/>
      <c r="OS569"/>
      <c r="OT569"/>
      <c r="OU569"/>
      <c r="OV569"/>
      <c r="OW569"/>
      <c r="OX569"/>
      <c r="OY569"/>
      <c r="OZ569"/>
      <c r="PA569"/>
      <c r="PB569"/>
      <c r="PC569"/>
      <c r="PD569"/>
      <c r="PE569"/>
      <c r="PF569"/>
      <c r="PG569"/>
      <c r="PH569"/>
      <c r="PI569"/>
      <c r="PJ569"/>
      <c r="PK569"/>
      <c r="PL569"/>
      <c r="PM569"/>
      <c r="PN569"/>
      <c r="PO569"/>
      <c r="PP569"/>
      <c r="PQ569"/>
      <c r="PR569"/>
      <c r="PS569"/>
      <c r="PT569"/>
      <c r="PU569"/>
      <c r="PV569"/>
      <c r="PW569"/>
      <c r="PX569"/>
      <c r="PY569"/>
      <c r="PZ569"/>
      <c r="QA569"/>
      <c r="QB569"/>
      <c r="QC569"/>
      <c r="QD569"/>
      <c r="QE569"/>
      <c r="QF569"/>
      <c r="QG569"/>
      <c r="QH569"/>
      <c r="QI569"/>
      <c r="QJ569"/>
      <c r="QK569"/>
      <c r="QL569"/>
      <c r="QM569"/>
      <c r="QN569"/>
      <c r="QO569"/>
      <c r="QP569"/>
      <c r="QQ569"/>
      <c r="QR569"/>
      <c r="QS569"/>
      <c r="QT569"/>
      <c r="QU569"/>
      <c r="QV569"/>
      <c r="QW569"/>
      <c r="QX569"/>
      <c r="QY569"/>
      <c r="QZ569"/>
      <c r="RA569"/>
      <c r="RB569"/>
      <c r="RC569"/>
      <c r="RD569"/>
      <c r="RE569"/>
      <c r="RF569"/>
      <c r="RG569"/>
      <c r="RH569"/>
      <c r="RI569"/>
      <c r="RJ569"/>
      <c r="RK569"/>
      <c r="RL569"/>
      <c r="RM569"/>
      <c r="RN569"/>
      <c r="RO569"/>
      <c r="RP569"/>
      <c r="RQ569"/>
      <c r="RR569"/>
      <c r="RS569"/>
      <c r="RT569"/>
      <c r="RU569"/>
      <c r="RV569"/>
      <c r="RW569"/>
      <c r="RX569"/>
      <c r="RY569"/>
      <c r="RZ569"/>
      <c r="SA569"/>
      <c r="SB569"/>
      <c r="SC569"/>
      <c r="SD569"/>
      <c r="SE569"/>
      <c r="SF569"/>
      <c r="SG569"/>
      <c r="SH569"/>
      <c r="SI569"/>
      <c r="SJ569"/>
      <c r="SK569"/>
      <c r="SL569"/>
      <c r="SM569"/>
      <c r="SN569"/>
      <c r="SO569"/>
      <c r="SP569"/>
      <c r="SQ569"/>
      <c r="SR569"/>
      <c r="SS569"/>
      <c r="ST569"/>
      <c r="SU569"/>
      <c r="SV569"/>
      <c r="SW569"/>
      <c r="SX569"/>
      <c r="SY569"/>
      <c r="SZ569"/>
      <c r="TA569"/>
      <c r="TB569"/>
      <c r="TC569"/>
      <c r="TD569"/>
      <c r="TE569"/>
      <c r="TF569"/>
      <c r="TG569"/>
      <c r="TH569"/>
      <c r="TI569"/>
      <c r="TJ569"/>
      <c r="TK569"/>
      <c r="TL569"/>
      <c r="TM569"/>
      <c r="TN569"/>
      <c r="TO569"/>
      <c r="TP569"/>
      <c r="TQ569"/>
      <c r="TR569"/>
      <c r="TS569"/>
      <c r="TT569"/>
      <c r="TU569"/>
      <c r="TV569"/>
      <c r="TW569"/>
      <c r="TX569"/>
      <c r="TY569"/>
      <c r="TZ569"/>
      <c r="UA569"/>
      <c r="UB569"/>
      <c r="UC569"/>
      <c r="UD569"/>
      <c r="UE569"/>
      <c r="UF569"/>
      <c r="UG569"/>
      <c r="UH569"/>
      <c r="UI569"/>
      <c r="UJ569"/>
      <c r="UK569"/>
      <c r="UL569"/>
      <c r="UM569"/>
      <c r="UN569"/>
      <c r="UO569"/>
      <c r="UP569"/>
      <c r="UQ569"/>
    </row>
    <row r="570" spans="1:563" s="9" customFormat="1" x14ac:dyDescent="0.25">
      <c r="A570" s="38">
        <v>564</v>
      </c>
      <c r="B570" s="19" t="s">
        <v>457</v>
      </c>
      <c r="C570" s="19" t="s">
        <v>860</v>
      </c>
      <c r="D570" s="19" t="s">
        <v>622</v>
      </c>
      <c r="E570" s="19" t="s">
        <v>790</v>
      </c>
      <c r="F570" s="20" t="s">
        <v>868</v>
      </c>
      <c r="G570" s="21">
        <v>125000</v>
      </c>
      <c r="H570" s="21">
        <v>17985.990000000002</v>
      </c>
      <c r="I570" s="22">
        <v>25</v>
      </c>
      <c r="J570" s="49">
        <v>3587.5</v>
      </c>
      <c r="K570" s="43">
        <f t="shared" si="96"/>
        <v>8875</v>
      </c>
      <c r="L570" s="32">
        <v>851.51</v>
      </c>
      <c r="M570" s="48">
        <v>3800</v>
      </c>
      <c r="N570" s="22">
        <f t="shared" si="98"/>
        <v>8862.5</v>
      </c>
      <c r="O570" s="22"/>
      <c r="P570" s="22">
        <f t="shared" si="99"/>
        <v>7387.5</v>
      </c>
      <c r="Q570" s="22">
        <f t="shared" si="93"/>
        <v>25398.49</v>
      </c>
      <c r="R570" s="22">
        <f t="shared" si="94"/>
        <v>18589.010000000002</v>
      </c>
      <c r="S570" s="22">
        <f t="shared" si="95"/>
        <v>99601.51</v>
      </c>
      <c r="T570" s="33" t="s">
        <v>41</v>
      </c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  <c r="MY570"/>
      <c r="MZ570"/>
      <c r="NA570"/>
      <c r="NB570"/>
      <c r="NC570"/>
      <c r="ND570"/>
      <c r="NE570"/>
      <c r="NF570"/>
      <c r="NG570"/>
      <c r="NH570"/>
      <c r="NI570"/>
      <c r="NJ570"/>
      <c r="NK570"/>
      <c r="NL570"/>
      <c r="NM570"/>
      <c r="NN570"/>
      <c r="NO570"/>
      <c r="NP570"/>
      <c r="NQ570"/>
      <c r="NR570"/>
      <c r="NS570"/>
      <c r="NT570"/>
      <c r="NU570"/>
      <c r="NV570"/>
      <c r="NW570"/>
      <c r="NX570"/>
      <c r="NY570"/>
      <c r="NZ570"/>
      <c r="OA570"/>
      <c r="OB570"/>
      <c r="OC570"/>
      <c r="OD570"/>
      <c r="OE570"/>
      <c r="OF570"/>
      <c r="OG570"/>
      <c r="OH570"/>
      <c r="OI570"/>
      <c r="OJ570"/>
      <c r="OK570"/>
      <c r="OL570"/>
      <c r="OM570"/>
      <c r="ON570"/>
      <c r="OO570"/>
      <c r="OP570"/>
      <c r="OQ570"/>
      <c r="OR570"/>
      <c r="OS570"/>
      <c r="OT570"/>
      <c r="OU570"/>
      <c r="OV570"/>
      <c r="OW570"/>
      <c r="OX570"/>
      <c r="OY570"/>
      <c r="OZ570"/>
      <c r="PA570"/>
      <c r="PB570"/>
      <c r="PC570"/>
      <c r="PD570"/>
      <c r="PE570"/>
      <c r="PF570"/>
      <c r="PG570"/>
      <c r="PH570"/>
      <c r="PI570"/>
      <c r="PJ570"/>
      <c r="PK570"/>
      <c r="PL570"/>
      <c r="PM570"/>
      <c r="PN570"/>
      <c r="PO570"/>
      <c r="PP570"/>
      <c r="PQ570"/>
      <c r="PR570"/>
      <c r="PS570"/>
      <c r="PT570"/>
      <c r="PU570"/>
      <c r="PV570"/>
      <c r="PW570"/>
      <c r="PX570"/>
      <c r="PY570"/>
      <c r="PZ570"/>
      <c r="QA570"/>
      <c r="QB570"/>
      <c r="QC570"/>
      <c r="QD570"/>
      <c r="QE570"/>
      <c r="QF570"/>
      <c r="QG570"/>
      <c r="QH570"/>
      <c r="QI570"/>
      <c r="QJ570"/>
      <c r="QK570"/>
      <c r="QL570"/>
      <c r="QM570"/>
      <c r="QN570"/>
      <c r="QO570"/>
      <c r="QP570"/>
      <c r="QQ570"/>
      <c r="QR570"/>
      <c r="QS570"/>
      <c r="QT570"/>
      <c r="QU570"/>
      <c r="QV570"/>
      <c r="QW570"/>
      <c r="QX570"/>
      <c r="QY570"/>
      <c r="QZ570"/>
      <c r="RA570"/>
      <c r="RB570"/>
      <c r="RC570"/>
      <c r="RD570"/>
      <c r="RE570"/>
      <c r="RF570"/>
      <c r="RG570"/>
      <c r="RH570"/>
      <c r="RI570"/>
      <c r="RJ570"/>
      <c r="RK570"/>
      <c r="RL570"/>
      <c r="RM570"/>
      <c r="RN570"/>
      <c r="RO570"/>
      <c r="RP570"/>
      <c r="RQ570"/>
      <c r="RR570"/>
      <c r="RS570"/>
      <c r="RT570"/>
      <c r="RU570"/>
      <c r="RV570"/>
      <c r="RW570"/>
      <c r="RX570"/>
      <c r="RY570"/>
      <c r="RZ570"/>
      <c r="SA570"/>
      <c r="SB570"/>
      <c r="SC570"/>
      <c r="SD570"/>
      <c r="SE570"/>
      <c r="SF570"/>
      <c r="SG570"/>
      <c r="SH570"/>
      <c r="SI570"/>
      <c r="SJ570"/>
      <c r="SK570"/>
      <c r="SL570"/>
      <c r="SM570"/>
      <c r="SN570"/>
      <c r="SO570"/>
      <c r="SP570"/>
      <c r="SQ570"/>
      <c r="SR570"/>
      <c r="SS570"/>
      <c r="ST570"/>
      <c r="SU570"/>
      <c r="SV570"/>
      <c r="SW570"/>
      <c r="SX570"/>
      <c r="SY570"/>
      <c r="SZ570"/>
      <c r="TA570"/>
      <c r="TB570"/>
      <c r="TC570"/>
      <c r="TD570"/>
      <c r="TE570"/>
      <c r="TF570"/>
      <c r="TG570"/>
      <c r="TH570"/>
      <c r="TI570"/>
      <c r="TJ570"/>
      <c r="TK570"/>
      <c r="TL570"/>
      <c r="TM570"/>
      <c r="TN570"/>
      <c r="TO570"/>
      <c r="TP570"/>
      <c r="TQ570"/>
      <c r="TR570"/>
      <c r="TS570"/>
      <c r="TT570"/>
      <c r="TU570"/>
      <c r="TV570"/>
      <c r="TW570"/>
      <c r="TX570"/>
      <c r="TY570"/>
      <c r="TZ570"/>
      <c r="UA570"/>
      <c r="UB570"/>
      <c r="UC570"/>
      <c r="UD570"/>
      <c r="UE570"/>
      <c r="UF570"/>
      <c r="UG570"/>
      <c r="UH570"/>
      <c r="UI570"/>
      <c r="UJ570"/>
      <c r="UK570"/>
      <c r="UL570"/>
      <c r="UM570"/>
      <c r="UN570"/>
      <c r="UO570"/>
      <c r="UP570"/>
      <c r="UQ570"/>
    </row>
    <row r="571" spans="1:563" s="9" customFormat="1" x14ac:dyDescent="0.25">
      <c r="A571" s="38">
        <v>565</v>
      </c>
      <c r="B571" s="19" t="s">
        <v>626</v>
      </c>
      <c r="C571" s="19" t="s">
        <v>860</v>
      </c>
      <c r="D571" s="19" t="s">
        <v>622</v>
      </c>
      <c r="E571" s="19" t="s">
        <v>135</v>
      </c>
      <c r="F571" s="20" t="s">
        <v>868</v>
      </c>
      <c r="G571" s="29">
        <v>70000</v>
      </c>
      <c r="H571" s="29">
        <v>5368.48</v>
      </c>
      <c r="I571" s="22">
        <v>25</v>
      </c>
      <c r="J571" s="50">
        <v>2009</v>
      </c>
      <c r="K571" s="46">
        <f t="shared" si="96"/>
        <v>4970</v>
      </c>
      <c r="L571" s="32">
        <f t="shared" si="97"/>
        <v>770.00000000000011</v>
      </c>
      <c r="M571" s="58">
        <v>2128</v>
      </c>
      <c r="N571" s="31">
        <f t="shared" si="98"/>
        <v>4963</v>
      </c>
      <c r="O571" s="31"/>
      <c r="P571" s="31">
        <f t="shared" si="99"/>
        <v>4137</v>
      </c>
      <c r="Q571" s="22">
        <f t="shared" si="93"/>
        <v>9530.48</v>
      </c>
      <c r="R571" s="22">
        <f t="shared" si="94"/>
        <v>10703</v>
      </c>
      <c r="S571" s="31">
        <f t="shared" si="95"/>
        <v>60469.520000000004</v>
      </c>
      <c r="T571" s="33" t="s">
        <v>41</v>
      </c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  <c r="IZ571"/>
      <c r="JA571"/>
      <c r="JB571"/>
      <c r="JC571"/>
      <c r="JD571"/>
      <c r="JE571"/>
      <c r="JF571"/>
      <c r="JG571"/>
      <c r="JH571"/>
      <c r="JI571"/>
      <c r="JJ571"/>
      <c r="JK571"/>
      <c r="JL571"/>
      <c r="JM571"/>
      <c r="JN571"/>
      <c r="JO571"/>
      <c r="JP571"/>
      <c r="JQ571"/>
      <c r="JR571"/>
      <c r="JS571"/>
      <c r="JT571"/>
      <c r="JU571"/>
      <c r="JV571"/>
      <c r="JW571"/>
      <c r="JX571"/>
      <c r="JY571"/>
      <c r="JZ571"/>
      <c r="KA571"/>
      <c r="KB571"/>
      <c r="KC571"/>
      <c r="KD571"/>
      <c r="KE571"/>
      <c r="KF571"/>
      <c r="KG571"/>
      <c r="KH571"/>
      <c r="KI571"/>
      <c r="KJ571"/>
      <c r="KK571"/>
      <c r="KL571"/>
      <c r="KM571"/>
      <c r="KN571"/>
      <c r="KO571"/>
      <c r="KP571"/>
      <c r="KQ571"/>
      <c r="KR571"/>
      <c r="KS571"/>
      <c r="KT571"/>
      <c r="KU571"/>
      <c r="KV571"/>
      <c r="KW571"/>
      <c r="KX571"/>
      <c r="KY571"/>
      <c r="KZ571"/>
      <c r="LA571"/>
      <c r="LB571"/>
      <c r="LC571"/>
      <c r="LD571"/>
      <c r="LE571"/>
      <c r="LF571"/>
      <c r="LG571"/>
      <c r="LH571"/>
      <c r="LI571"/>
      <c r="LJ571"/>
      <c r="LK571"/>
      <c r="LL571"/>
      <c r="LM571"/>
      <c r="LN571"/>
      <c r="LO571"/>
      <c r="LP571"/>
      <c r="LQ571"/>
      <c r="LR571"/>
      <c r="LS571"/>
      <c r="LT571"/>
      <c r="LU571"/>
      <c r="LV571"/>
      <c r="LW571"/>
      <c r="LX571"/>
      <c r="LY571"/>
      <c r="LZ571"/>
      <c r="MA571"/>
      <c r="MB571"/>
      <c r="MC571"/>
      <c r="MD571"/>
      <c r="ME571"/>
      <c r="MF571"/>
      <c r="MG571"/>
      <c r="MH571"/>
      <c r="MI571"/>
      <c r="MJ571"/>
      <c r="MK571"/>
      <c r="ML571"/>
      <c r="MM571"/>
      <c r="MN571"/>
      <c r="MO571"/>
      <c r="MP571"/>
      <c r="MQ571"/>
      <c r="MR571"/>
      <c r="MS571"/>
      <c r="MT571"/>
      <c r="MU571"/>
      <c r="MV571"/>
      <c r="MW571"/>
      <c r="MX571"/>
      <c r="MY571"/>
      <c r="MZ571"/>
      <c r="NA571"/>
      <c r="NB571"/>
      <c r="NC571"/>
      <c r="ND571"/>
      <c r="NE571"/>
      <c r="NF571"/>
      <c r="NG571"/>
      <c r="NH571"/>
      <c r="NI571"/>
      <c r="NJ571"/>
      <c r="NK571"/>
      <c r="NL571"/>
      <c r="NM571"/>
      <c r="NN571"/>
      <c r="NO571"/>
      <c r="NP571"/>
      <c r="NQ571"/>
      <c r="NR571"/>
      <c r="NS571"/>
      <c r="NT571"/>
      <c r="NU571"/>
      <c r="NV571"/>
      <c r="NW571"/>
      <c r="NX571"/>
      <c r="NY571"/>
      <c r="NZ571"/>
      <c r="OA571"/>
      <c r="OB571"/>
      <c r="OC571"/>
      <c r="OD571"/>
      <c r="OE571"/>
      <c r="OF571"/>
      <c r="OG571"/>
      <c r="OH571"/>
      <c r="OI571"/>
      <c r="OJ571"/>
      <c r="OK571"/>
      <c r="OL571"/>
      <c r="OM571"/>
      <c r="ON571"/>
      <c r="OO571"/>
      <c r="OP571"/>
      <c r="OQ571"/>
      <c r="OR571"/>
      <c r="OS571"/>
      <c r="OT571"/>
      <c r="OU571"/>
      <c r="OV571"/>
      <c r="OW571"/>
      <c r="OX571"/>
      <c r="OY571"/>
      <c r="OZ571"/>
      <c r="PA571"/>
      <c r="PB571"/>
      <c r="PC571"/>
      <c r="PD571"/>
      <c r="PE571"/>
      <c r="PF571"/>
      <c r="PG571"/>
      <c r="PH571"/>
      <c r="PI571"/>
      <c r="PJ571"/>
      <c r="PK571"/>
      <c r="PL571"/>
      <c r="PM571"/>
      <c r="PN571"/>
      <c r="PO571"/>
      <c r="PP571"/>
      <c r="PQ571"/>
      <c r="PR571"/>
      <c r="PS571"/>
      <c r="PT571"/>
      <c r="PU571"/>
      <c r="PV571"/>
      <c r="PW571"/>
      <c r="PX571"/>
      <c r="PY571"/>
      <c r="PZ571"/>
      <c r="QA571"/>
      <c r="QB571"/>
      <c r="QC571"/>
      <c r="QD571"/>
      <c r="QE571"/>
      <c r="QF571"/>
      <c r="QG571"/>
      <c r="QH571"/>
      <c r="QI571"/>
      <c r="QJ571"/>
      <c r="QK571"/>
      <c r="QL571"/>
      <c r="QM571"/>
      <c r="QN571"/>
      <c r="QO571"/>
      <c r="QP571"/>
      <c r="QQ571"/>
      <c r="QR571"/>
      <c r="QS571"/>
      <c r="QT571"/>
      <c r="QU571"/>
      <c r="QV571"/>
      <c r="QW571"/>
      <c r="QX571"/>
      <c r="QY571"/>
      <c r="QZ571"/>
      <c r="RA571"/>
      <c r="RB571"/>
      <c r="RC571"/>
      <c r="RD571"/>
      <c r="RE571"/>
      <c r="RF571"/>
      <c r="RG571"/>
      <c r="RH571"/>
      <c r="RI571"/>
      <c r="RJ571"/>
      <c r="RK571"/>
      <c r="RL571"/>
      <c r="RM571"/>
      <c r="RN571"/>
      <c r="RO571"/>
      <c r="RP571"/>
      <c r="RQ571"/>
      <c r="RR571"/>
      <c r="RS571"/>
      <c r="RT571"/>
      <c r="RU571"/>
      <c r="RV571"/>
      <c r="RW571"/>
      <c r="RX571"/>
      <c r="RY571"/>
      <c r="RZ571"/>
      <c r="SA571"/>
      <c r="SB571"/>
      <c r="SC571"/>
      <c r="SD571"/>
      <c r="SE571"/>
      <c r="SF571"/>
      <c r="SG571"/>
      <c r="SH571"/>
      <c r="SI571"/>
      <c r="SJ571"/>
      <c r="SK571"/>
      <c r="SL571"/>
      <c r="SM571"/>
      <c r="SN571"/>
      <c r="SO571"/>
      <c r="SP571"/>
      <c r="SQ571"/>
      <c r="SR571"/>
      <c r="SS571"/>
      <c r="ST571"/>
      <c r="SU571"/>
      <c r="SV571"/>
      <c r="SW571"/>
      <c r="SX571"/>
      <c r="SY571"/>
      <c r="SZ571"/>
      <c r="TA571"/>
      <c r="TB571"/>
      <c r="TC571"/>
      <c r="TD571"/>
      <c r="TE571"/>
      <c r="TF571"/>
      <c r="TG571"/>
      <c r="TH571"/>
      <c r="TI571"/>
      <c r="TJ571"/>
      <c r="TK571"/>
      <c r="TL571"/>
      <c r="TM571"/>
      <c r="TN571"/>
      <c r="TO571"/>
      <c r="TP571"/>
      <c r="TQ571"/>
      <c r="TR571"/>
      <c r="TS571"/>
      <c r="TT571"/>
      <c r="TU571"/>
      <c r="TV571"/>
      <c r="TW571"/>
      <c r="TX571"/>
      <c r="TY571"/>
      <c r="TZ571"/>
      <c r="UA571"/>
      <c r="UB571"/>
      <c r="UC571"/>
      <c r="UD571"/>
      <c r="UE571"/>
      <c r="UF571"/>
      <c r="UG571"/>
      <c r="UH571"/>
      <c r="UI571"/>
      <c r="UJ571"/>
      <c r="UK571"/>
      <c r="UL571"/>
      <c r="UM571"/>
      <c r="UN571"/>
      <c r="UO571"/>
      <c r="UP571"/>
      <c r="UQ571"/>
    </row>
    <row r="572" spans="1:563" s="9" customFormat="1" x14ac:dyDescent="0.25">
      <c r="A572" s="38">
        <v>566</v>
      </c>
      <c r="B572" s="19" t="s">
        <v>627</v>
      </c>
      <c r="C572" s="19" t="s">
        <v>859</v>
      </c>
      <c r="D572" s="19" t="s">
        <v>622</v>
      </c>
      <c r="E572" s="19" t="s">
        <v>135</v>
      </c>
      <c r="F572" s="20" t="s">
        <v>868</v>
      </c>
      <c r="G572" s="29">
        <v>70000</v>
      </c>
      <c r="H572" s="29">
        <v>5368.48</v>
      </c>
      <c r="I572" s="22">
        <v>25</v>
      </c>
      <c r="J572" s="50">
        <v>2009</v>
      </c>
      <c r="K572" s="46">
        <f t="shared" si="96"/>
        <v>4970</v>
      </c>
      <c r="L572" s="32">
        <f t="shared" si="97"/>
        <v>770.00000000000011</v>
      </c>
      <c r="M572" s="58">
        <v>2128</v>
      </c>
      <c r="N572" s="31">
        <f t="shared" si="98"/>
        <v>4963</v>
      </c>
      <c r="O572" s="31"/>
      <c r="P572" s="31">
        <f t="shared" si="99"/>
        <v>4137</v>
      </c>
      <c r="Q572" s="22">
        <f t="shared" si="93"/>
        <v>9530.48</v>
      </c>
      <c r="R572" s="22">
        <f t="shared" si="94"/>
        <v>10703</v>
      </c>
      <c r="S572" s="31">
        <f t="shared" si="95"/>
        <v>60469.520000000004</v>
      </c>
      <c r="T572" s="33" t="s">
        <v>41</v>
      </c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  <c r="LE572"/>
      <c r="LF572"/>
      <c r="LG572"/>
      <c r="LH572"/>
      <c r="LI572"/>
      <c r="LJ572"/>
      <c r="LK572"/>
      <c r="LL572"/>
      <c r="LM572"/>
      <c r="LN572"/>
      <c r="LO572"/>
      <c r="LP572"/>
      <c r="LQ572"/>
      <c r="LR572"/>
      <c r="LS572"/>
      <c r="LT572"/>
      <c r="LU572"/>
      <c r="LV572"/>
      <c r="LW572"/>
      <c r="LX572"/>
      <c r="LY572"/>
      <c r="LZ572"/>
      <c r="MA572"/>
      <c r="MB572"/>
      <c r="MC572"/>
      <c r="MD572"/>
      <c r="ME572"/>
      <c r="MF572"/>
      <c r="MG572"/>
      <c r="MH572"/>
      <c r="MI572"/>
      <c r="MJ572"/>
      <c r="MK572"/>
      <c r="ML572"/>
      <c r="MM572"/>
      <c r="MN572"/>
      <c r="MO572"/>
      <c r="MP572"/>
      <c r="MQ572"/>
      <c r="MR572"/>
      <c r="MS572"/>
      <c r="MT572"/>
      <c r="MU572"/>
      <c r="MV572"/>
      <c r="MW572"/>
      <c r="MX572"/>
      <c r="MY572"/>
      <c r="MZ572"/>
      <c r="NA572"/>
      <c r="NB572"/>
      <c r="NC572"/>
      <c r="ND572"/>
      <c r="NE572"/>
      <c r="NF572"/>
      <c r="NG572"/>
      <c r="NH572"/>
      <c r="NI572"/>
      <c r="NJ572"/>
      <c r="NK572"/>
      <c r="NL572"/>
      <c r="NM572"/>
      <c r="NN572"/>
      <c r="NO572"/>
      <c r="NP572"/>
      <c r="NQ572"/>
      <c r="NR572"/>
      <c r="NS572"/>
      <c r="NT572"/>
      <c r="NU572"/>
      <c r="NV572"/>
      <c r="NW572"/>
      <c r="NX572"/>
      <c r="NY572"/>
      <c r="NZ572"/>
      <c r="OA572"/>
      <c r="OB572"/>
      <c r="OC572"/>
      <c r="OD572"/>
      <c r="OE572"/>
      <c r="OF572"/>
      <c r="OG572"/>
      <c r="OH572"/>
      <c r="OI572"/>
      <c r="OJ572"/>
      <c r="OK572"/>
      <c r="OL572"/>
      <c r="OM572"/>
      <c r="ON572"/>
      <c r="OO572"/>
      <c r="OP572"/>
      <c r="OQ572"/>
      <c r="OR572"/>
      <c r="OS572"/>
      <c r="OT572"/>
      <c r="OU572"/>
      <c r="OV572"/>
      <c r="OW572"/>
      <c r="OX572"/>
      <c r="OY572"/>
      <c r="OZ572"/>
      <c r="PA572"/>
      <c r="PB572"/>
      <c r="PC572"/>
      <c r="PD572"/>
      <c r="PE572"/>
      <c r="PF572"/>
      <c r="PG572"/>
      <c r="PH572"/>
      <c r="PI572"/>
      <c r="PJ572"/>
      <c r="PK572"/>
      <c r="PL572"/>
      <c r="PM572"/>
      <c r="PN572"/>
      <c r="PO572"/>
      <c r="PP572"/>
      <c r="PQ572"/>
      <c r="PR572"/>
      <c r="PS572"/>
      <c r="PT572"/>
      <c r="PU572"/>
      <c r="PV572"/>
      <c r="PW572"/>
      <c r="PX572"/>
      <c r="PY572"/>
      <c r="PZ572"/>
      <c r="QA572"/>
      <c r="QB572"/>
      <c r="QC572"/>
      <c r="QD572"/>
      <c r="QE572"/>
      <c r="QF572"/>
      <c r="QG572"/>
      <c r="QH572"/>
      <c r="QI572"/>
      <c r="QJ572"/>
      <c r="QK572"/>
      <c r="QL572"/>
      <c r="QM572"/>
      <c r="QN572"/>
      <c r="QO572"/>
      <c r="QP572"/>
      <c r="QQ572"/>
      <c r="QR572"/>
      <c r="QS572"/>
      <c r="QT572"/>
      <c r="QU572"/>
      <c r="QV572"/>
      <c r="QW572"/>
      <c r="QX572"/>
      <c r="QY572"/>
      <c r="QZ572"/>
      <c r="RA572"/>
      <c r="RB572"/>
      <c r="RC572"/>
      <c r="RD572"/>
      <c r="RE572"/>
      <c r="RF572"/>
      <c r="RG572"/>
      <c r="RH572"/>
      <c r="RI572"/>
      <c r="RJ572"/>
      <c r="RK572"/>
      <c r="RL572"/>
      <c r="RM572"/>
      <c r="RN572"/>
      <c r="RO572"/>
      <c r="RP572"/>
      <c r="RQ572"/>
      <c r="RR572"/>
      <c r="RS572"/>
      <c r="RT572"/>
      <c r="RU572"/>
      <c r="RV572"/>
      <c r="RW572"/>
      <c r="RX572"/>
      <c r="RY572"/>
      <c r="RZ572"/>
      <c r="SA572"/>
      <c r="SB572"/>
      <c r="SC572"/>
      <c r="SD572"/>
      <c r="SE572"/>
      <c r="SF572"/>
      <c r="SG572"/>
      <c r="SH572"/>
      <c r="SI572"/>
      <c r="SJ572"/>
      <c r="SK572"/>
      <c r="SL572"/>
      <c r="SM572"/>
      <c r="SN572"/>
      <c r="SO572"/>
      <c r="SP572"/>
      <c r="SQ572"/>
      <c r="SR572"/>
      <c r="SS572"/>
      <c r="ST572"/>
      <c r="SU572"/>
      <c r="SV572"/>
      <c r="SW572"/>
      <c r="SX572"/>
      <c r="SY572"/>
      <c r="SZ572"/>
      <c r="TA572"/>
      <c r="TB572"/>
      <c r="TC572"/>
      <c r="TD572"/>
      <c r="TE572"/>
      <c r="TF572"/>
      <c r="TG572"/>
      <c r="TH572"/>
      <c r="TI572"/>
      <c r="TJ572"/>
      <c r="TK572"/>
      <c r="TL572"/>
      <c r="TM572"/>
      <c r="TN572"/>
      <c r="TO572"/>
      <c r="TP572"/>
      <c r="TQ572"/>
      <c r="TR572"/>
      <c r="TS572"/>
      <c r="TT572"/>
      <c r="TU572"/>
      <c r="TV572"/>
      <c r="TW572"/>
      <c r="TX572"/>
      <c r="TY572"/>
      <c r="TZ572"/>
      <c r="UA572"/>
      <c r="UB572"/>
      <c r="UC572"/>
      <c r="UD572"/>
      <c r="UE572"/>
      <c r="UF572"/>
      <c r="UG572"/>
      <c r="UH572"/>
      <c r="UI572"/>
      <c r="UJ572"/>
      <c r="UK572"/>
      <c r="UL572"/>
      <c r="UM572"/>
      <c r="UN572"/>
      <c r="UO572"/>
      <c r="UP572"/>
      <c r="UQ572"/>
    </row>
    <row r="573" spans="1:563" s="9" customFormat="1" x14ac:dyDescent="0.25">
      <c r="A573" s="38">
        <v>567</v>
      </c>
      <c r="B573" s="19" t="s">
        <v>624</v>
      </c>
      <c r="C573" s="19" t="s">
        <v>859</v>
      </c>
      <c r="D573" s="19" t="s">
        <v>622</v>
      </c>
      <c r="E573" s="19" t="s">
        <v>99</v>
      </c>
      <c r="F573" s="20" t="s">
        <v>868</v>
      </c>
      <c r="G573" s="29">
        <v>25000</v>
      </c>
      <c r="H573" s="30">
        <v>0</v>
      </c>
      <c r="I573" s="22">
        <v>25</v>
      </c>
      <c r="J573" s="50">
        <v>717.5</v>
      </c>
      <c r="K573" s="46">
        <f t="shared" si="96"/>
        <v>1774.9999999999998</v>
      </c>
      <c r="L573" s="32">
        <f t="shared" si="97"/>
        <v>275</v>
      </c>
      <c r="M573" s="58">
        <v>760</v>
      </c>
      <c r="N573" s="31">
        <f t="shared" si="98"/>
        <v>1772.5000000000002</v>
      </c>
      <c r="O573" s="31"/>
      <c r="P573" s="31">
        <f t="shared" si="99"/>
        <v>1477.5</v>
      </c>
      <c r="Q573" s="22">
        <f t="shared" si="93"/>
        <v>1502.5</v>
      </c>
      <c r="R573" s="22">
        <f t="shared" si="94"/>
        <v>3822.5</v>
      </c>
      <c r="S573" s="31">
        <f t="shared" si="95"/>
        <v>23497.5</v>
      </c>
      <c r="T573" s="33" t="s">
        <v>41</v>
      </c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  <c r="JD573"/>
      <c r="JE573"/>
      <c r="JF573"/>
      <c r="JG573"/>
      <c r="JH573"/>
      <c r="JI573"/>
      <c r="JJ573"/>
      <c r="JK573"/>
      <c r="JL573"/>
      <c r="JM573"/>
      <c r="JN573"/>
      <c r="JO573"/>
      <c r="JP573"/>
      <c r="JQ573"/>
      <c r="JR573"/>
      <c r="JS573"/>
      <c r="JT573"/>
      <c r="JU573"/>
      <c r="JV573"/>
      <c r="JW573"/>
      <c r="JX573"/>
      <c r="JY573"/>
      <c r="JZ573"/>
      <c r="KA573"/>
      <c r="KB573"/>
      <c r="KC573"/>
      <c r="KD573"/>
      <c r="KE573"/>
      <c r="KF573"/>
      <c r="KG573"/>
      <c r="KH573"/>
      <c r="KI573"/>
      <c r="KJ573"/>
      <c r="KK573"/>
      <c r="KL573"/>
      <c r="KM573"/>
      <c r="KN573"/>
      <c r="KO573"/>
      <c r="KP573"/>
      <c r="KQ573"/>
      <c r="KR573"/>
      <c r="KS573"/>
      <c r="KT573"/>
      <c r="KU573"/>
      <c r="KV573"/>
      <c r="KW573"/>
      <c r="KX573"/>
      <c r="KY573"/>
      <c r="KZ573"/>
      <c r="LA573"/>
      <c r="LB573"/>
      <c r="LC573"/>
      <c r="LD573"/>
      <c r="LE573"/>
      <c r="LF573"/>
      <c r="LG573"/>
      <c r="LH573"/>
      <c r="LI573"/>
      <c r="LJ573"/>
      <c r="LK573"/>
      <c r="LL573"/>
      <c r="LM573"/>
      <c r="LN573"/>
      <c r="LO573"/>
      <c r="LP573"/>
      <c r="LQ573"/>
      <c r="LR573"/>
      <c r="LS573"/>
      <c r="LT573"/>
      <c r="LU573"/>
      <c r="LV573"/>
      <c r="LW573"/>
      <c r="LX573"/>
      <c r="LY573"/>
      <c r="LZ573"/>
      <c r="MA573"/>
      <c r="MB573"/>
      <c r="MC573"/>
      <c r="MD573"/>
      <c r="ME573"/>
      <c r="MF573"/>
      <c r="MG573"/>
      <c r="MH573"/>
      <c r="MI573"/>
      <c r="MJ573"/>
      <c r="MK573"/>
      <c r="ML573"/>
      <c r="MM573"/>
      <c r="MN573"/>
      <c r="MO573"/>
      <c r="MP573"/>
      <c r="MQ573"/>
      <c r="MR573"/>
      <c r="MS573"/>
      <c r="MT573"/>
      <c r="MU573"/>
      <c r="MV573"/>
      <c r="MW573"/>
      <c r="MX573"/>
      <c r="MY573"/>
      <c r="MZ573"/>
      <c r="NA573"/>
      <c r="NB573"/>
      <c r="NC573"/>
      <c r="ND573"/>
      <c r="NE573"/>
      <c r="NF573"/>
      <c r="NG573"/>
      <c r="NH573"/>
      <c r="NI573"/>
      <c r="NJ573"/>
      <c r="NK573"/>
      <c r="NL573"/>
      <c r="NM573"/>
      <c r="NN573"/>
      <c r="NO573"/>
      <c r="NP573"/>
      <c r="NQ573"/>
      <c r="NR573"/>
      <c r="NS573"/>
      <c r="NT573"/>
      <c r="NU573"/>
      <c r="NV573"/>
      <c r="NW573"/>
      <c r="NX573"/>
      <c r="NY573"/>
      <c r="NZ573"/>
      <c r="OA573"/>
      <c r="OB573"/>
      <c r="OC573"/>
      <c r="OD573"/>
      <c r="OE573"/>
      <c r="OF573"/>
      <c r="OG573"/>
      <c r="OH573"/>
      <c r="OI573"/>
      <c r="OJ573"/>
      <c r="OK573"/>
      <c r="OL573"/>
      <c r="OM573"/>
      <c r="ON573"/>
      <c r="OO573"/>
      <c r="OP573"/>
      <c r="OQ573"/>
      <c r="OR573"/>
      <c r="OS573"/>
      <c r="OT573"/>
      <c r="OU573"/>
      <c r="OV573"/>
      <c r="OW573"/>
      <c r="OX573"/>
      <c r="OY573"/>
      <c r="OZ573"/>
      <c r="PA573"/>
      <c r="PB573"/>
      <c r="PC573"/>
      <c r="PD573"/>
      <c r="PE573"/>
      <c r="PF573"/>
      <c r="PG573"/>
      <c r="PH573"/>
      <c r="PI573"/>
      <c r="PJ573"/>
      <c r="PK573"/>
      <c r="PL573"/>
      <c r="PM573"/>
      <c r="PN573"/>
      <c r="PO573"/>
      <c r="PP573"/>
      <c r="PQ573"/>
      <c r="PR573"/>
      <c r="PS573"/>
      <c r="PT573"/>
      <c r="PU573"/>
      <c r="PV573"/>
      <c r="PW573"/>
      <c r="PX573"/>
      <c r="PY573"/>
      <c r="PZ573"/>
      <c r="QA573"/>
      <c r="QB573"/>
      <c r="QC573"/>
      <c r="QD573"/>
      <c r="QE573"/>
      <c r="QF573"/>
      <c r="QG573"/>
      <c r="QH573"/>
      <c r="QI573"/>
      <c r="QJ573"/>
      <c r="QK573"/>
      <c r="QL573"/>
      <c r="QM573"/>
      <c r="QN573"/>
      <c r="QO573"/>
      <c r="QP573"/>
      <c r="QQ573"/>
      <c r="QR573"/>
      <c r="QS573"/>
      <c r="QT573"/>
      <c r="QU573"/>
      <c r="QV573"/>
      <c r="QW573"/>
      <c r="QX573"/>
      <c r="QY573"/>
      <c r="QZ573"/>
      <c r="RA573"/>
      <c r="RB573"/>
      <c r="RC573"/>
      <c r="RD573"/>
      <c r="RE573"/>
      <c r="RF573"/>
      <c r="RG573"/>
      <c r="RH573"/>
      <c r="RI573"/>
      <c r="RJ573"/>
      <c r="RK573"/>
      <c r="RL573"/>
      <c r="RM573"/>
      <c r="RN573"/>
      <c r="RO573"/>
      <c r="RP573"/>
      <c r="RQ573"/>
      <c r="RR573"/>
      <c r="RS573"/>
      <c r="RT573"/>
      <c r="RU573"/>
      <c r="RV573"/>
      <c r="RW573"/>
      <c r="RX573"/>
      <c r="RY573"/>
      <c r="RZ573"/>
      <c r="SA573"/>
      <c r="SB573"/>
      <c r="SC573"/>
      <c r="SD573"/>
      <c r="SE573"/>
      <c r="SF573"/>
      <c r="SG573"/>
      <c r="SH573"/>
      <c r="SI573"/>
      <c r="SJ573"/>
      <c r="SK573"/>
      <c r="SL573"/>
      <c r="SM573"/>
      <c r="SN573"/>
      <c r="SO573"/>
      <c r="SP573"/>
      <c r="SQ573"/>
      <c r="SR573"/>
      <c r="SS573"/>
      <c r="ST573"/>
      <c r="SU573"/>
      <c r="SV573"/>
      <c r="SW573"/>
      <c r="SX573"/>
      <c r="SY573"/>
      <c r="SZ573"/>
      <c r="TA573"/>
      <c r="TB573"/>
      <c r="TC573"/>
      <c r="TD573"/>
      <c r="TE573"/>
      <c r="TF573"/>
      <c r="TG573"/>
      <c r="TH573"/>
      <c r="TI573"/>
      <c r="TJ573"/>
      <c r="TK573"/>
      <c r="TL573"/>
      <c r="TM573"/>
      <c r="TN573"/>
      <c r="TO573"/>
      <c r="TP573"/>
      <c r="TQ573"/>
      <c r="TR573"/>
      <c r="TS573"/>
      <c r="TT573"/>
      <c r="TU573"/>
      <c r="TV573"/>
      <c r="TW573"/>
      <c r="TX573"/>
      <c r="TY573"/>
      <c r="TZ573"/>
      <c r="UA573"/>
      <c r="UB573"/>
      <c r="UC573"/>
      <c r="UD573"/>
      <c r="UE573"/>
      <c r="UF573"/>
      <c r="UG573"/>
      <c r="UH573"/>
      <c r="UI573"/>
      <c r="UJ573"/>
      <c r="UK573"/>
      <c r="UL573"/>
      <c r="UM573"/>
      <c r="UN573"/>
      <c r="UO573"/>
      <c r="UP573"/>
      <c r="UQ573"/>
    </row>
    <row r="574" spans="1:563" s="9" customFormat="1" x14ac:dyDescent="0.25">
      <c r="A574" s="38">
        <v>568</v>
      </c>
      <c r="B574" s="19" t="s">
        <v>1053</v>
      </c>
      <c r="C574" s="19" t="s">
        <v>859</v>
      </c>
      <c r="D574" s="19" t="s">
        <v>622</v>
      </c>
      <c r="E574" s="19" t="s">
        <v>64</v>
      </c>
      <c r="F574" s="20" t="s">
        <v>863</v>
      </c>
      <c r="G574" s="29">
        <v>30000</v>
      </c>
      <c r="H574" s="30">
        <v>0</v>
      </c>
      <c r="I574" s="22">
        <v>25</v>
      </c>
      <c r="J574" s="50">
        <v>861</v>
      </c>
      <c r="K574" s="46">
        <f t="shared" si="96"/>
        <v>2130</v>
      </c>
      <c r="L574" s="32">
        <f t="shared" si="97"/>
        <v>330.00000000000006</v>
      </c>
      <c r="M574" s="58">
        <v>912</v>
      </c>
      <c r="N574" s="31">
        <f t="shared" si="98"/>
        <v>2127</v>
      </c>
      <c r="O574" s="31"/>
      <c r="P574" s="31">
        <f t="shared" si="99"/>
        <v>1773</v>
      </c>
      <c r="Q574" s="22">
        <f t="shared" si="93"/>
        <v>1798</v>
      </c>
      <c r="R574" s="22">
        <f t="shared" si="94"/>
        <v>4587</v>
      </c>
      <c r="S574" s="31">
        <f t="shared" si="95"/>
        <v>28202</v>
      </c>
      <c r="T574" s="33" t="s">
        <v>41</v>
      </c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  <c r="JD574"/>
      <c r="JE574"/>
      <c r="JF574"/>
      <c r="JG574"/>
      <c r="JH574"/>
      <c r="JI574"/>
      <c r="JJ574"/>
      <c r="JK574"/>
      <c r="JL574"/>
      <c r="JM574"/>
      <c r="JN574"/>
      <c r="JO574"/>
      <c r="JP574"/>
      <c r="JQ574"/>
      <c r="JR574"/>
      <c r="JS574"/>
      <c r="JT574"/>
      <c r="JU574"/>
      <c r="JV574"/>
      <c r="JW574"/>
      <c r="JX574"/>
      <c r="JY574"/>
      <c r="JZ574"/>
      <c r="KA574"/>
      <c r="KB574"/>
      <c r="KC574"/>
      <c r="KD574"/>
      <c r="KE574"/>
      <c r="KF574"/>
      <c r="KG574"/>
      <c r="KH574"/>
      <c r="KI574"/>
      <c r="KJ574"/>
      <c r="KK574"/>
      <c r="KL574"/>
      <c r="KM574"/>
      <c r="KN574"/>
      <c r="KO574"/>
      <c r="KP574"/>
      <c r="KQ574"/>
      <c r="KR574"/>
      <c r="KS574"/>
      <c r="KT574"/>
      <c r="KU574"/>
      <c r="KV574"/>
      <c r="KW574"/>
      <c r="KX574"/>
      <c r="KY574"/>
      <c r="KZ574"/>
      <c r="LA574"/>
      <c r="LB574"/>
      <c r="LC574"/>
      <c r="LD574"/>
      <c r="LE574"/>
      <c r="LF574"/>
      <c r="LG574"/>
      <c r="LH574"/>
      <c r="LI574"/>
      <c r="LJ574"/>
      <c r="LK574"/>
      <c r="LL574"/>
      <c r="LM574"/>
      <c r="LN574"/>
      <c r="LO574"/>
      <c r="LP574"/>
      <c r="LQ574"/>
      <c r="LR574"/>
      <c r="LS574"/>
      <c r="LT574"/>
      <c r="LU574"/>
      <c r="LV574"/>
      <c r="LW574"/>
      <c r="LX574"/>
      <c r="LY574"/>
      <c r="LZ574"/>
      <c r="MA574"/>
      <c r="MB574"/>
      <c r="MC574"/>
      <c r="MD574"/>
      <c r="ME574"/>
      <c r="MF574"/>
      <c r="MG574"/>
      <c r="MH574"/>
      <c r="MI574"/>
      <c r="MJ574"/>
      <c r="MK574"/>
      <c r="ML574"/>
      <c r="MM574"/>
      <c r="MN574"/>
      <c r="MO574"/>
      <c r="MP574"/>
      <c r="MQ574"/>
      <c r="MR574"/>
      <c r="MS574"/>
      <c r="MT574"/>
      <c r="MU574"/>
      <c r="MV574"/>
      <c r="MW574"/>
      <c r="MX574"/>
      <c r="MY574"/>
      <c r="MZ574"/>
      <c r="NA574"/>
      <c r="NB574"/>
      <c r="NC574"/>
      <c r="ND574"/>
      <c r="NE574"/>
      <c r="NF574"/>
      <c r="NG574"/>
      <c r="NH574"/>
      <c r="NI574"/>
      <c r="NJ574"/>
      <c r="NK574"/>
      <c r="NL574"/>
      <c r="NM574"/>
      <c r="NN574"/>
      <c r="NO574"/>
      <c r="NP574"/>
      <c r="NQ574"/>
      <c r="NR574"/>
      <c r="NS574"/>
      <c r="NT574"/>
      <c r="NU574"/>
      <c r="NV574"/>
      <c r="NW574"/>
      <c r="NX574"/>
      <c r="NY574"/>
      <c r="NZ574"/>
      <c r="OA574"/>
      <c r="OB574"/>
      <c r="OC574"/>
      <c r="OD574"/>
      <c r="OE574"/>
      <c r="OF574"/>
      <c r="OG574"/>
      <c r="OH574"/>
      <c r="OI574"/>
      <c r="OJ574"/>
      <c r="OK574"/>
      <c r="OL574"/>
      <c r="OM574"/>
      <c r="ON574"/>
      <c r="OO574"/>
      <c r="OP574"/>
      <c r="OQ574"/>
      <c r="OR574"/>
      <c r="OS574"/>
      <c r="OT574"/>
      <c r="OU574"/>
      <c r="OV574"/>
      <c r="OW574"/>
      <c r="OX574"/>
      <c r="OY574"/>
      <c r="OZ574"/>
      <c r="PA574"/>
      <c r="PB574"/>
      <c r="PC574"/>
      <c r="PD574"/>
      <c r="PE574"/>
      <c r="PF574"/>
      <c r="PG574"/>
      <c r="PH574"/>
      <c r="PI574"/>
      <c r="PJ574"/>
      <c r="PK574"/>
      <c r="PL574"/>
      <c r="PM574"/>
      <c r="PN574"/>
      <c r="PO574"/>
      <c r="PP574"/>
      <c r="PQ574"/>
      <c r="PR574"/>
      <c r="PS574"/>
      <c r="PT574"/>
      <c r="PU574"/>
      <c r="PV574"/>
      <c r="PW574"/>
      <c r="PX574"/>
      <c r="PY574"/>
      <c r="PZ574"/>
      <c r="QA574"/>
      <c r="QB574"/>
      <c r="QC574"/>
      <c r="QD574"/>
      <c r="QE574"/>
      <c r="QF574"/>
      <c r="QG574"/>
      <c r="QH574"/>
      <c r="QI574"/>
      <c r="QJ574"/>
      <c r="QK574"/>
      <c r="QL574"/>
      <c r="QM574"/>
      <c r="QN574"/>
      <c r="QO574"/>
      <c r="QP574"/>
      <c r="QQ574"/>
      <c r="QR574"/>
      <c r="QS574"/>
      <c r="QT574"/>
      <c r="QU574"/>
      <c r="QV574"/>
      <c r="QW574"/>
      <c r="QX574"/>
      <c r="QY574"/>
      <c r="QZ574"/>
      <c r="RA574"/>
      <c r="RB574"/>
      <c r="RC574"/>
      <c r="RD574"/>
      <c r="RE574"/>
      <c r="RF574"/>
      <c r="RG574"/>
      <c r="RH574"/>
      <c r="RI574"/>
      <c r="RJ574"/>
      <c r="RK574"/>
      <c r="RL574"/>
      <c r="RM574"/>
      <c r="RN574"/>
      <c r="RO574"/>
      <c r="RP574"/>
      <c r="RQ574"/>
      <c r="RR574"/>
      <c r="RS574"/>
      <c r="RT574"/>
      <c r="RU574"/>
      <c r="RV574"/>
      <c r="RW574"/>
      <c r="RX574"/>
      <c r="RY574"/>
      <c r="RZ574"/>
      <c r="SA574"/>
      <c r="SB574"/>
      <c r="SC574"/>
      <c r="SD574"/>
      <c r="SE574"/>
      <c r="SF574"/>
      <c r="SG574"/>
      <c r="SH574"/>
      <c r="SI574"/>
      <c r="SJ574"/>
      <c r="SK574"/>
      <c r="SL574"/>
      <c r="SM574"/>
      <c r="SN574"/>
      <c r="SO574"/>
      <c r="SP574"/>
      <c r="SQ574"/>
      <c r="SR574"/>
      <c r="SS574"/>
      <c r="ST574"/>
      <c r="SU574"/>
      <c r="SV574"/>
      <c r="SW574"/>
      <c r="SX574"/>
      <c r="SY574"/>
      <c r="SZ574"/>
      <c r="TA574"/>
      <c r="TB574"/>
      <c r="TC574"/>
      <c r="TD574"/>
      <c r="TE574"/>
      <c r="TF574"/>
      <c r="TG574"/>
      <c r="TH574"/>
      <c r="TI574"/>
      <c r="TJ574"/>
      <c r="TK574"/>
      <c r="TL574"/>
      <c r="TM574"/>
      <c r="TN574"/>
      <c r="TO574"/>
      <c r="TP574"/>
      <c r="TQ574"/>
      <c r="TR574"/>
      <c r="TS574"/>
      <c r="TT574"/>
      <c r="TU574"/>
      <c r="TV574"/>
      <c r="TW574"/>
      <c r="TX574"/>
      <c r="TY574"/>
      <c r="TZ574"/>
      <c r="UA574"/>
      <c r="UB574"/>
      <c r="UC574"/>
      <c r="UD574"/>
      <c r="UE574"/>
      <c r="UF574"/>
      <c r="UG574"/>
      <c r="UH574"/>
      <c r="UI574"/>
      <c r="UJ574"/>
      <c r="UK574"/>
      <c r="UL574"/>
      <c r="UM574"/>
      <c r="UN574"/>
      <c r="UO574"/>
      <c r="UP574"/>
      <c r="UQ574"/>
    </row>
    <row r="575" spans="1:563" s="9" customFormat="1" x14ac:dyDescent="0.25">
      <c r="A575" s="38">
        <v>569</v>
      </c>
      <c r="B575" s="19" t="s">
        <v>1061</v>
      </c>
      <c r="C575" s="19" t="s">
        <v>860</v>
      </c>
      <c r="D575" s="19" t="s">
        <v>622</v>
      </c>
      <c r="E575" s="19" t="s">
        <v>60</v>
      </c>
      <c r="F575" s="20" t="s">
        <v>863</v>
      </c>
      <c r="G575" s="29">
        <v>18000</v>
      </c>
      <c r="H575" s="19">
        <v>0</v>
      </c>
      <c r="I575" s="22">
        <v>25</v>
      </c>
      <c r="J575" s="50">
        <v>516.6</v>
      </c>
      <c r="K575" s="46">
        <f t="shared" si="96"/>
        <v>1277.9999999999998</v>
      </c>
      <c r="L575" s="32">
        <f t="shared" si="97"/>
        <v>198.00000000000003</v>
      </c>
      <c r="M575" s="58">
        <v>547.20000000000005</v>
      </c>
      <c r="N575" s="31">
        <f t="shared" si="98"/>
        <v>1276.2</v>
      </c>
      <c r="O575" s="31"/>
      <c r="P575" s="31">
        <f t="shared" si="99"/>
        <v>1063.8000000000002</v>
      </c>
      <c r="Q575" s="22">
        <f t="shared" si="93"/>
        <v>1088.8000000000002</v>
      </c>
      <c r="R575" s="22">
        <f t="shared" si="94"/>
        <v>2752.2</v>
      </c>
      <c r="S575" s="31">
        <f t="shared" si="95"/>
        <v>16911.2</v>
      </c>
      <c r="T575" s="33" t="s">
        <v>41</v>
      </c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  <c r="JD575"/>
      <c r="JE575"/>
      <c r="JF575"/>
      <c r="JG575"/>
      <c r="JH575"/>
      <c r="JI575"/>
      <c r="JJ575"/>
      <c r="JK575"/>
      <c r="JL575"/>
      <c r="JM575"/>
      <c r="JN575"/>
      <c r="JO575"/>
      <c r="JP575"/>
      <c r="JQ575"/>
      <c r="JR575"/>
      <c r="JS575"/>
      <c r="JT575"/>
      <c r="JU575"/>
      <c r="JV575"/>
      <c r="JW575"/>
      <c r="JX575"/>
      <c r="JY575"/>
      <c r="JZ575"/>
      <c r="KA575"/>
      <c r="KB575"/>
      <c r="KC575"/>
      <c r="KD575"/>
      <c r="KE575"/>
      <c r="KF575"/>
      <c r="KG575"/>
      <c r="KH575"/>
      <c r="KI575"/>
      <c r="KJ575"/>
      <c r="KK575"/>
      <c r="KL575"/>
      <c r="KM575"/>
      <c r="KN575"/>
      <c r="KO575"/>
      <c r="KP575"/>
      <c r="KQ575"/>
      <c r="KR575"/>
      <c r="KS575"/>
      <c r="KT575"/>
      <c r="KU575"/>
      <c r="KV575"/>
      <c r="KW575"/>
      <c r="KX575"/>
      <c r="KY575"/>
      <c r="KZ575"/>
      <c r="LA575"/>
      <c r="LB575"/>
      <c r="LC575"/>
      <c r="LD575"/>
      <c r="LE575"/>
      <c r="LF575"/>
      <c r="LG575"/>
      <c r="LH575"/>
      <c r="LI575"/>
      <c r="LJ575"/>
      <c r="LK575"/>
      <c r="LL575"/>
      <c r="LM575"/>
      <c r="LN575"/>
      <c r="LO575"/>
      <c r="LP575"/>
      <c r="LQ575"/>
      <c r="LR575"/>
      <c r="LS575"/>
      <c r="LT575"/>
      <c r="LU575"/>
      <c r="LV575"/>
      <c r="LW575"/>
      <c r="LX575"/>
      <c r="LY575"/>
      <c r="LZ575"/>
      <c r="MA575"/>
      <c r="MB575"/>
      <c r="MC575"/>
      <c r="MD575"/>
      <c r="ME575"/>
      <c r="MF575"/>
      <c r="MG575"/>
      <c r="MH575"/>
      <c r="MI575"/>
      <c r="MJ575"/>
      <c r="MK575"/>
      <c r="ML575"/>
      <c r="MM575"/>
      <c r="MN575"/>
      <c r="MO575"/>
      <c r="MP575"/>
      <c r="MQ575"/>
      <c r="MR575"/>
      <c r="MS575"/>
      <c r="MT575"/>
      <c r="MU575"/>
      <c r="MV575"/>
      <c r="MW575"/>
      <c r="MX575"/>
      <c r="MY575"/>
      <c r="MZ575"/>
      <c r="NA575"/>
      <c r="NB575"/>
      <c r="NC575"/>
      <c r="ND575"/>
      <c r="NE575"/>
      <c r="NF575"/>
      <c r="NG575"/>
      <c r="NH575"/>
      <c r="NI575"/>
      <c r="NJ575"/>
      <c r="NK575"/>
      <c r="NL575"/>
      <c r="NM575"/>
      <c r="NN575"/>
      <c r="NO575"/>
      <c r="NP575"/>
      <c r="NQ575"/>
      <c r="NR575"/>
      <c r="NS575"/>
      <c r="NT575"/>
      <c r="NU575"/>
      <c r="NV575"/>
      <c r="NW575"/>
      <c r="NX575"/>
      <c r="NY575"/>
      <c r="NZ575"/>
      <c r="OA575"/>
      <c r="OB575"/>
      <c r="OC575"/>
      <c r="OD575"/>
      <c r="OE575"/>
      <c r="OF575"/>
      <c r="OG575"/>
      <c r="OH575"/>
      <c r="OI575"/>
      <c r="OJ575"/>
      <c r="OK575"/>
      <c r="OL575"/>
      <c r="OM575"/>
      <c r="ON575"/>
      <c r="OO575"/>
      <c r="OP575"/>
      <c r="OQ575"/>
      <c r="OR575"/>
      <c r="OS575"/>
      <c r="OT575"/>
      <c r="OU575"/>
      <c r="OV575"/>
      <c r="OW575"/>
      <c r="OX575"/>
      <c r="OY575"/>
      <c r="OZ575"/>
      <c r="PA575"/>
      <c r="PB575"/>
      <c r="PC575"/>
      <c r="PD575"/>
      <c r="PE575"/>
      <c r="PF575"/>
      <c r="PG575"/>
      <c r="PH575"/>
      <c r="PI575"/>
      <c r="PJ575"/>
      <c r="PK575"/>
      <c r="PL575"/>
      <c r="PM575"/>
      <c r="PN575"/>
      <c r="PO575"/>
      <c r="PP575"/>
      <c r="PQ575"/>
      <c r="PR575"/>
      <c r="PS575"/>
      <c r="PT575"/>
      <c r="PU575"/>
      <c r="PV575"/>
      <c r="PW575"/>
      <c r="PX575"/>
      <c r="PY575"/>
      <c r="PZ575"/>
      <c r="QA575"/>
      <c r="QB575"/>
      <c r="QC575"/>
      <c r="QD575"/>
      <c r="QE575"/>
      <c r="QF575"/>
      <c r="QG575"/>
      <c r="QH575"/>
      <c r="QI575"/>
      <c r="QJ575"/>
      <c r="QK575"/>
      <c r="QL575"/>
      <c r="QM575"/>
      <c r="QN575"/>
      <c r="QO575"/>
      <c r="QP575"/>
      <c r="QQ575"/>
      <c r="QR575"/>
      <c r="QS575"/>
      <c r="QT575"/>
      <c r="QU575"/>
      <c r="QV575"/>
      <c r="QW575"/>
      <c r="QX575"/>
      <c r="QY575"/>
      <c r="QZ575"/>
      <c r="RA575"/>
      <c r="RB575"/>
      <c r="RC575"/>
      <c r="RD575"/>
      <c r="RE575"/>
      <c r="RF575"/>
      <c r="RG575"/>
      <c r="RH575"/>
      <c r="RI575"/>
      <c r="RJ575"/>
      <c r="RK575"/>
      <c r="RL575"/>
      <c r="RM575"/>
      <c r="RN575"/>
      <c r="RO575"/>
      <c r="RP575"/>
      <c r="RQ575"/>
      <c r="RR575"/>
      <c r="RS575"/>
      <c r="RT575"/>
      <c r="RU575"/>
      <c r="RV575"/>
      <c r="RW575"/>
      <c r="RX575"/>
      <c r="RY575"/>
      <c r="RZ575"/>
      <c r="SA575"/>
      <c r="SB575"/>
      <c r="SC575"/>
      <c r="SD575"/>
      <c r="SE575"/>
      <c r="SF575"/>
      <c r="SG575"/>
      <c r="SH575"/>
      <c r="SI575"/>
      <c r="SJ575"/>
      <c r="SK575"/>
      <c r="SL575"/>
      <c r="SM575"/>
      <c r="SN575"/>
      <c r="SO575"/>
      <c r="SP575"/>
      <c r="SQ575"/>
      <c r="SR575"/>
      <c r="SS575"/>
      <c r="ST575"/>
      <c r="SU575"/>
      <c r="SV575"/>
      <c r="SW575"/>
      <c r="SX575"/>
      <c r="SY575"/>
      <c r="SZ575"/>
      <c r="TA575"/>
      <c r="TB575"/>
      <c r="TC575"/>
      <c r="TD575"/>
      <c r="TE575"/>
      <c r="TF575"/>
      <c r="TG575"/>
      <c r="TH575"/>
      <c r="TI575"/>
      <c r="TJ575"/>
      <c r="TK575"/>
      <c r="TL575"/>
      <c r="TM575"/>
      <c r="TN575"/>
      <c r="TO575"/>
      <c r="TP575"/>
      <c r="TQ575"/>
      <c r="TR575"/>
      <c r="TS575"/>
      <c r="TT575"/>
      <c r="TU575"/>
      <c r="TV575"/>
      <c r="TW575"/>
      <c r="TX575"/>
      <c r="TY575"/>
      <c r="TZ575"/>
      <c r="UA575"/>
      <c r="UB575"/>
      <c r="UC575"/>
      <c r="UD575"/>
      <c r="UE575"/>
      <c r="UF575"/>
      <c r="UG575"/>
      <c r="UH575"/>
      <c r="UI575"/>
      <c r="UJ575"/>
      <c r="UK575"/>
      <c r="UL575"/>
      <c r="UM575"/>
      <c r="UN575"/>
      <c r="UO575"/>
      <c r="UP575"/>
      <c r="UQ575"/>
    </row>
    <row r="576" spans="1:563" x14ac:dyDescent="0.25">
      <c r="A576" s="38">
        <v>570</v>
      </c>
      <c r="B576" s="19" t="s">
        <v>1017</v>
      </c>
      <c r="C576" s="19" t="s">
        <v>859</v>
      </c>
      <c r="D576" s="19" t="s">
        <v>622</v>
      </c>
      <c r="E576" s="19" t="s">
        <v>171</v>
      </c>
      <c r="F576" s="20" t="s">
        <v>863</v>
      </c>
      <c r="G576" s="29">
        <v>16000</v>
      </c>
      <c r="H576" s="19">
        <v>0</v>
      </c>
      <c r="I576" s="22">
        <v>25</v>
      </c>
      <c r="J576" s="50">
        <v>459.2</v>
      </c>
      <c r="K576" s="46">
        <f t="shared" si="96"/>
        <v>1136</v>
      </c>
      <c r="L576" s="32">
        <f t="shared" si="97"/>
        <v>176.00000000000003</v>
      </c>
      <c r="M576" s="63">
        <v>486.4</v>
      </c>
      <c r="N576" s="31">
        <f t="shared" si="98"/>
        <v>1134.4000000000001</v>
      </c>
      <c r="O576" s="19"/>
      <c r="P576" s="31">
        <f t="shared" si="99"/>
        <v>945.59999999999991</v>
      </c>
      <c r="Q576" s="22">
        <f t="shared" si="93"/>
        <v>970.59999999999991</v>
      </c>
      <c r="R576" s="22">
        <f t="shared" si="94"/>
        <v>2446.4</v>
      </c>
      <c r="S576" s="64">
        <f t="shared" si="95"/>
        <v>15029.4</v>
      </c>
      <c r="T576" s="33" t="s">
        <v>41</v>
      </c>
    </row>
    <row r="577" spans="1:563" s="9" customFormat="1" x14ac:dyDescent="0.25">
      <c r="A577" s="38">
        <v>571</v>
      </c>
      <c r="B577" s="19" t="s">
        <v>416</v>
      </c>
      <c r="C577" s="19" t="s">
        <v>860</v>
      </c>
      <c r="D577" s="19" t="s">
        <v>628</v>
      </c>
      <c r="E577" s="19" t="s">
        <v>135</v>
      </c>
      <c r="F577" s="20" t="s">
        <v>868</v>
      </c>
      <c r="G577" s="21">
        <v>85000</v>
      </c>
      <c r="H577" s="21">
        <v>8576.99</v>
      </c>
      <c r="I577" s="22">
        <v>25</v>
      </c>
      <c r="J577" s="49">
        <v>2439.5</v>
      </c>
      <c r="K577" s="43">
        <f t="shared" si="96"/>
        <v>6034.9999999999991</v>
      </c>
      <c r="L577" s="32">
        <v>851.51</v>
      </c>
      <c r="M577" s="48">
        <v>2584</v>
      </c>
      <c r="N577" s="22">
        <f t="shared" si="98"/>
        <v>6026.5</v>
      </c>
      <c r="O577" s="22"/>
      <c r="P577" s="22">
        <f t="shared" si="99"/>
        <v>5023.5</v>
      </c>
      <c r="Q577" s="22">
        <f t="shared" si="93"/>
        <v>13625.49</v>
      </c>
      <c r="R577" s="22">
        <f t="shared" si="94"/>
        <v>12913.009999999998</v>
      </c>
      <c r="S577" s="22">
        <f t="shared" si="95"/>
        <v>71374.509999999995</v>
      </c>
      <c r="T577" s="33" t="s">
        <v>41</v>
      </c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  <c r="IZ577"/>
      <c r="JA577"/>
      <c r="JB577"/>
      <c r="JC577"/>
      <c r="JD577"/>
      <c r="JE577"/>
      <c r="JF577"/>
      <c r="JG577"/>
      <c r="JH577"/>
      <c r="JI577"/>
      <c r="JJ577"/>
      <c r="JK577"/>
      <c r="JL577"/>
      <c r="JM577"/>
      <c r="JN577"/>
      <c r="JO577"/>
      <c r="JP577"/>
      <c r="JQ577"/>
      <c r="JR577"/>
      <c r="JS577"/>
      <c r="JT577"/>
      <c r="JU577"/>
      <c r="JV577"/>
      <c r="JW577"/>
      <c r="JX577"/>
      <c r="JY577"/>
      <c r="JZ577"/>
      <c r="KA577"/>
      <c r="KB577"/>
      <c r="KC577"/>
      <c r="KD577"/>
      <c r="KE577"/>
      <c r="KF577"/>
      <c r="KG577"/>
      <c r="KH577"/>
      <c r="KI577"/>
      <c r="KJ577"/>
      <c r="KK577"/>
      <c r="KL577"/>
      <c r="KM577"/>
      <c r="KN577"/>
      <c r="KO577"/>
      <c r="KP577"/>
      <c r="KQ577"/>
      <c r="KR577"/>
      <c r="KS577"/>
      <c r="KT577"/>
      <c r="KU577"/>
      <c r="KV577"/>
      <c r="KW577"/>
      <c r="KX577"/>
      <c r="KY577"/>
      <c r="KZ577"/>
      <c r="LA577"/>
      <c r="LB577"/>
      <c r="LC577"/>
      <c r="LD577"/>
      <c r="LE577"/>
      <c r="LF577"/>
      <c r="LG577"/>
      <c r="LH577"/>
      <c r="LI577"/>
      <c r="LJ577"/>
      <c r="LK577"/>
      <c r="LL577"/>
      <c r="LM577"/>
      <c r="LN577"/>
      <c r="LO577"/>
      <c r="LP577"/>
      <c r="LQ577"/>
      <c r="LR577"/>
      <c r="LS577"/>
      <c r="LT577"/>
      <c r="LU577"/>
      <c r="LV577"/>
      <c r="LW577"/>
      <c r="LX577"/>
      <c r="LY577"/>
      <c r="LZ577"/>
      <c r="MA577"/>
      <c r="MB577"/>
      <c r="MC577"/>
      <c r="MD577"/>
      <c r="ME577"/>
      <c r="MF577"/>
      <c r="MG577"/>
      <c r="MH577"/>
      <c r="MI577"/>
      <c r="MJ577"/>
      <c r="MK577"/>
      <c r="ML577"/>
      <c r="MM577"/>
      <c r="MN577"/>
      <c r="MO577"/>
      <c r="MP577"/>
      <c r="MQ577"/>
      <c r="MR577"/>
      <c r="MS577"/>
      <c r="MT577"/>
      <c r="MU577"/>
      <c r="MV577"/>
      <c r="MW577"/>
      <c r="MX577"/>
      <c r="MY577"/>
      <c r="MZ577"/>
      <c r="NA577"/>
      <c r="NB577"/>
      <c r="NC577"/>
      <c r="ND577"/>
      <c r="NE577"/>
      <c r="NF577"/>
      <c r="NG577"/>
      <c r="NH577"/>
      <c r="NI577"/>
      <c r="NJ577"/>
      <c r="NK577"/>
      <c r="NL577"/>
      <c r="NM577"/>
      <c r="NN577"/>
      <c r="NO577"/>
      <c r="NP577"/>
      <c r="NQ577"/>
      <c r="NR577"/>
      <c r="NS577"/>
      <c r="NT577"/>
      <c r="NU577"/>
      <c r="NV577"/>
      <c r="NW577"/>
      <c r="NX577"/>
      <c r="NY577"/>
      <c r="NZ577"/>
      <c r="OA577"/>
      <c r="OB577"/>
      <c r="OC577"/>
      <c r="OD577"/>
      <c r="OE577"/>
      <c r="OF577"/>
      <c r="OG577"/>
      <c r="OH577"/>
      <c r="OI577"/>
      <c r="OJ577"/>
      <c r="OK577"/>
      <c r="OL577"/>
      <c r="OM577"/>
      <c r="ON577"/>
      <c r="OO577"/>
      <c r="OP577"/>
      <c r="OQ577"/>
      <c r="OR577"/>
      <c r="OS577"/>
      <c r="OT577"/>
      <c r="OU577"/>
      <c r="OV577"/>
      <c r="OW577"/>
      <c r="OX577"/>
      <c r="OY577"/>
      <c r="OZ577"/>
      <c r="PA577"/>
      <c r="PB577"/>
      <c r="PC577"/>
      <c r="PD577"/>
      <c r="PE577"/>
      <c r="PF577"/>
      <c r="PG577"/>
      <c r="PH577"/>
      <c r="PI577"/>
      <c r="PJ577"/>
      <c r="PK577"/>
      <c r="PL577"/>
      <c r="PM577"/>
      <c r="PN577"/>
      <c r="PO577"/>
      <c r="PP577"/>
      <c r="PQ577"/>
      <c r="PR577"/>
      <c r="PS577"/>
      <c r="PT577"/>
      <c r="PU577"/>
      <c r="PV577"/>
      <c r="PW577"/>
      <c r="PX577"/>
      <c r="PY577"/>
      <c r="PZ577"/>
      <c r="QA577"/>
      <c r="QB577"/>
      <c r="QC577"/>
      <c r="QD577"/>
      <c r="QE577"/>
      <c r="QF577"/>
      <c r="QG577"/>
      <c r="QH577"/>
      <c r="QI577"/>
      <c r="QJ577"/>
      <c r="QK577"/>
      <c r="QL577"/>
      <c r="QM577"/>
      <c r="QN577"/>
      <c r="QO577"/>
      <c r="QP577"/>
      <c r="QQ577"/>
      <c r="QR577"/>
      <c r="QS577"/>
      <c r="QT577"/>
      <c r="QU577"/>
      <c r="QV577"/>
      <c r="QW577"/>
      <c r="QX577"/>
      <c r="QY577"/>
      <c r="QZ577"/>
      <c r="RA577"/>
      <c r="RB577"/>
      <c r="RC577"/>
      <c r="RD577"/>
      <c r="RE577"/>
      <c r="RF577"/>
      <c r="RG577"/>
      <c r="RH577"/>
      <c r="RI577"/>
      <c r="RJ577"/>
      <c r="RK577"/>
      <c r="RL577"/>
      <c r="RM577"/>
      <c r="RN577"/>
      <c r="RO577"/>
      <c r="RP577"/>
      <c r="RQ577"/>
      <c r="RR577"/>
      <c r="RS577"/>
      <c r="RT577"/>
      <c r="RU577"/>
      <c r="RV577"/>
      <c r="RW577"/>
      <c r="RX577"/>
      <c r="RY577"/>
      <c r="RZ577"/>
      <c r="SA577"/>
      <c r="SB577"/>
      <c r="SC577"/>
      <c r="SD577"/>
      <c r="SE577"/>
      <c r="SF577"/>
      <c r="SG577"/>
      <c r="SH577"/>
      <c r="SI577"/>
      <c r="SJ577"/>
      <c r="SK577"/>
      <c r="SL577"/>
      <c r="SM577"/>
      <c r="SN577"/>
      <c r="SO577"/>
      <c r="SP577"/>
      <c r="SQ577"/>
      <c r="SR577"/>
      <c r="SS577"/>
      <c r="ST577"/>
      <c r="SU577"/>
      <c r="SV577"/>
      <c r="SW577"/>
      <c r="SX577"/>
      <c r="SY577"/>
      <c r="SZ577"/>
      <c r="TA577"/>
      <c r="TB577"/>
      <c r="TC577"/>
      <c r="TD577"/>
      <c r="TE577"/>
      <c r="TF577"/>
      <c r="TG577"/>
      <c r="TH577"/>
      <c r="TI577"/>
      <c r="TJ577"/>
      <c r="TK577"/>
      <c r="TL577"/>
      <c r="TM577"/>
      <c r="TN577"/>
      <c r="TO577"/>
      <c r="TP577"/>
      <c r="TQ577"/>
      <c r="TR577"/>
      <c r="TS577"/>
      <c r="TT577"/>
      <c r="TU577"/>
      <c r="TV577"/>
      <c r="TW577"/>
      <c r="TX577"/>
      <c r="TY577"/>
      <c r="TZ577"/>
      <c r="UA577"/>
      <c r="UB577"/>
      <c r="UC577"/>
      <c r="UD577"/>
      <c r="UE577"/>
      <c r="UF577"/>
      <c r="UG577"/>
      <c r="UH577"/>
      <c r="UI577"/>
      <c r="UJ577"/>
      <c r="UK577"/>
      <c r="UL577"/>
      <c r="UM577"/>
      <c r="UN577"/>
      <c r="UO577"/>
      <c r="UP577"/>
      <c r="UQ577"/>
    </row>
    <row r="578" spans="1:563" s="9" customFormat="1" x14ac:dyDescent="0.25">
      <c r="A578" s="38">
        <v>572</v>
      </c>
      <c r="B578" s="19" t="s">
        <v>886</v>
      </c>
      <c r="C578" s="19" t="s">
        <v>859</v>
      </c>
      <c r="D578" s="19" t="s">
        <v>628</v>
      </c>
      <c r="E578" s="19" t="s">
        <v>111</v>
      </c>
      <c r="F578" s="20" t="s">
        <v>867</v>
      </c>
      <c r="G578" s="29">
        <v>25000</v>
      </c>
      <c r="H578" s="19">
        <v>0</v>
      </c>
      <c r="I578" s="22">
        <v>25</v>
      </c>
      <c r="J578" s="50">
        <v>717.5</v>
      </c>
      <c r="K578" s="46">
        <f t="shared" si="96"/>
        <v>1774.9999999999998</v>
      </c>
      <c r="L578" s="32">
        <f t="shared" si="97"/>
        <v>275</v>
      </c>
      <c r="M578" s="58">
        <v>760</v>
      </c>
      <c r="N578" s="31">
        <f t="shared" si="98"/>
        <v>1772.5000000000002</v>
      </c>
      <c r="O578" s="31"/>
      <c r="P578" s="31">
        <f t="shared" si="99"/>
        <v>1477.5</v>
      </c>
      <c r="Q578" s="22">
        <f t="shared" si="93"/>
        <v>1502.5</v>
      </c>
      <c r="R578" s="22">
        <f t="shared" si="94"/>
        <v>3822.5</v>
      </c>
      <c r="S578" s="31">
        <f t="shared" si="95"/>
        <v>23497.5</v>
      </c>
      <c r="T578" s="33" t="s">
        <v>41</v>
      </c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  <c r="JD578"/>
      <c r="JE578"/>
      <c r="JF578"/>
      <c r="JG578"/>
      <c r="JH578"/>
      <c r="JI578"/>
      <c r="JJ578"/>
      <c r="JK578"/>
      <c r="JL578"/>
      <c r="JM578"/>
      <c r="JN578"/>
      <c r="JO578"/>
      <c r="JP578"/>
      <c r="JQ578"/>
      <c r="JR578"/>
      <c r="JS578"/>
      <c r="JT578"/>
      <c r="JU578"/>
      <c r="JV578"/>
      <c r="JW578"/>
      <c r="JX578"/>
      <c r="JY578"/>
      <c r="JZ578"/>
      <c r="KA578"/>
      <c r="KB578"/>
      <c r="KC578"/>
      <c r="KD578"/>
      <c r="KE578"/>
      <c r="KF578"/>
      <c r="KG578"/>
      <c r="KH578"/>
      <c r="KI578"/>
      <c r="KJ578"/>
      <c r="KK578"/>
      <c r="KL578"/>
      <c r="KM578"/>
      <c r="KN578"/>
      <c r="KO578"/>
      <c r="KP578"/>
      <c r="KQ578"/>
      <c r="KR578"/>
      <c r="KS578"/>
      <c r="KT578"/>
      <c r="KU578"/>
      <c r="KV578"/>
      <c r="KW578"/>
      <c r="KX578"/>
      <c r="KY578"/>
      <c r="KZ578"/>
      <c r="LA578"/>
      <c r="LB578"/>
      <c r="LC578"/>
      <c r="LD578"/>
      <c r="LE578"/>
      <c r="LF578"/>
      <c r="LG578"/>
      <c r="LH578"/>
      <c r="LI578"/>
      <c r="LJ578"/>
      <c r="LK578"/>
      <c r="LL578"/>
      <c r="LM578"/>
      <c r="LN578"/>
      <c r="LO578"/>
      <c r="LP578"/>
      <c r="LQ578"/>
      <c r="LR578"/>
      <c r="LS578"/>
      <c r="LT578"/>
      <c r="LU578"/>
      <c r="LV578"/>
      <c r="LW578"/>
      <c r="LX578"/>
      <c r="LY578"/>
      <c r="LZ578"/>
      <c r="MA578"/>
      <c r="MB578"/>
      <c r="MC578"/>
      <c r="MD578"/>
      <c r="ME578"/>
      <c r="MF578"/>
      <c r="MG578"/>
      <c r="MH578"/>
      <c r="MI578"/>
      <c r="MJ578"/>
      <c r="MK578"/>
      <c r="ML578"/>
      <c r="MM578"/>
      <c r="MN578"/>
      <c r="MO578"/>
      <c r="MP578"/>
      <c r="MQ578"/>
      <c r="MR578"/>
      <c r="MS578"/>
      <c r="MT578"/>
      <c r="MU578"/>
      <c r="MV578"/>
      <c r="MW578"/>
      <c r="MX578"/>
      <c r="MY578"/>
      <c r="MZ578"/>
      <c r="NA578"/>
      <c r="NB578"/>
      <c r="NC578"/>
      <c r="ND578"/>
      <c r="NE578"/>
      <c r="NF578"/>
      <c r="NG578"/>
      <c r="NH578"/>
      <c r="NI578"/>
      <c r="NJ578"/>
      <c r="NK578"/>
      <c r="NL578"/>
      <c r="NM578"/>
      <c r="NN578"/>
      <c r="NO578"/>
      <c r="NP578"/>
      <c r="NQ578"/>
      <c r="NR578"/>
      <c r="NS578"/>
      <c r="NT578"/>
      <c r="NU578"/>
      <c r="NV578"/>
      <c r="NW578"/>
      <c r="NX578"/>
      <c r="NY578"/>
      <c r="NZ578"/>
      <c r="OA578"/>
      <c r="OB578"/>
      <c r="OC578"/>
      <c r="OD578"/>
      <c r="OE578"/>
      <c r="OF578"/>
      <c r="OG578"/>
      <c r="OH578"/>
      <c r="OI578"/>
      <c r="OJ578"/>
      <c r="OK578"/>
      <c r="OL578"/>
      <c r="OM578"/>
      <c r="ON578"/>
      <c r="OO578"/>
      <c r="OP578"/>
      <c r="OQ578"/>
      <c r="OR578"/>
      <c r="OS578"/>
      <c r="OT578"/>
      <c r="OU578"/>
      <c r="OV578"/>
      <c r="OW578"/>
      <c r="OX578"/>
      <c r="OY578"/>
      <c r="OZ578"/>
      <c r="PA578"/>
      <c r="PB578"/>
      <c r="PC578"/>
      <c r="PD578"/>
      <c r="PE578"/>
      <c r="PF578"/>
      <c r="PG578"/>
      <c r="PH578"/>
      <c r="PI578"/>
      <c r="PJ578"/>
      <c r="PK578"/>
      <c r="PL578"/>
      <c r="PM578"/>
      <c r="PN578"/>
      <c r="PO578"/>
      <c r="PP578"/>
      <c r="PQ578"/>
      <c r="PR578"/>
      <c r="PS578"/>
      <c r="PT578"/>
      <c r="PU578"/>
      <c r="PV578"/>
      <c r="PW578"/>
      <c r="PX578"/>
      <c r="PY578"/>
      <c r="PZ578"/>
      <c r="QA578"/>
      <c r="QB578"/>
      <c r="QC578"/>
      <c r="QD578"/>
      <c r="QE578"/>
      <c r="QF578"/>
      <c r="QG578"/>
      <c r="QH578"/>
      <c r="QI578"/>
      <c r="QJ578"/>
      <c r="QK578"/>
      <c r="QL578"/>
      <c r="QM578"/>
      <c r="QN578"/>
      <c r="QO578"/>
      <c r="QP578"/>
      <c r="QQ578"/>
      <c r="QR578"/>
      <c r="QS578"/>
      <c r="QT578"/>
      <c r="QU578"/>
      <c r="QV578"/>
      <c r="QW578"/>
      <c r="QX578"/>
      <c r="QY578"/>
      <c r="QZ578"/>
      <c r="RA578"/>
      <c r="RB578"/>
      <c r="RC578"/>
      <c r="RD578"/>
      <c r="RE578"/>
      <c r="RF578"/>
      <c r="RG578"/>
      <c r="RH578"/>
      <c r="RI578"/>
      <c r="RJ578"/>
      <c r="RK578"/>
      <c r="RL578"/>
      <c r="RM578"/>
      <c r="RN578"/>
      <c r="RO578"/>
      <c r="RP578"/>
      <c r="RQ578"/>
      <c r="RR578"/>
      <c r="RS578"/>
      <c r="RT578"/>
      <c r="RU578"/>
      <c r="RV578"/>
      <c r="RW578"/>
      <c r="RX578"/>
      <c r="RY578"/>
      <c r="RZ578"/>
      <c r="SA578"/>
      <c r="SB578"/>
      <c r="SC578"/>
      <c r="SD578"/>
      <c r="SE578"/>
      <c r="SF578"/>
      <c r="SG578"/>
      <c r="SH578"/>
      <c r="SI578"/>
      <c r="SJ578"/>
      <c r="SK578"/>
      <c r="SL578"/>
      <c r="SM578"/>
      <c r="SN578"/>
      <c r="SO578"/>
      <c r="SP578"/>
      <c r="SQ578"/>
      <c r="SR578"/>
      <c r="SS578"/>
      <c r="ST578"/>
      <c r="SU578"/>
      <c r="SV578"/>
      <c r="SW578"/>
      <c r="SX578"/>
      <c r="SY578"/>
      <c r="SZ578"/>
      <c r="TA578"/>
      <c r="TB578"/>
      <c r="TC578"/>
      <c r="TD578"/>
      <c r="TE578"/>
      <c r="TF578"/>
      <c r="TG578"/>
      <c r="TH578"/>
      <c r="TI578"/>
      <c r="TJ578"/>
      <c r="TK578"/>
      <c r="TL578"/>
      <c r="TM578"/>
      <c r="TN578"/>
      <c r="TO578"/>
      <c r="TP578"/>
      <c r="TQ578"/>
      <c r="TR578"/>
      <c r="TS578"/>
      <c r="TT578"/>
      <c r="TU578"/>
      <c r="TV578"/>
      <c r="TW578"/>
      <c r="TX578"/>
      <c r="TY578"/>
      <c r="TZ578"/>
      <c r="UA578"/>
      <c r="UB578"/>
      <c r="UC578"/>
      <c r="UD578"/>
      <c r="UE578"/>
      <c r="UF578"/>
      <c r="UG578"/>
      <c r="UH578"/>
      <c r="UI578"/>
      <c r="UJ578"/>
      <c r="UK578"/>
      <c r="UL578"/>
      <c r="UM578"/>
      <c r="UN578"/>
      <c r="UO578"/>
      <c r="UP578"/>
      <c r="UQ578"/>
    </row>
    <row r="579" spans="1:563" s="9" customFormat="1" x14ac:dyDescent="0.25">
      <c r="A579" s="38">
        <v>573</v>
      </c>
      <c r="B579" s="19" t="s">
        <v>529</v>
      </c>
      <c r="C579" s="19" t="s">
        <v>860</v>
      </c>
      <c r="D579" s="19" t="s">
        <v>628</v>
      </c>
      <c r="E579" s="19" t="s">
        <v>135</v>
      </c>
      <c r="F579" s="20" t="s">
        <v>868</v>
      </c>
      <c r="G579" s="29">
        <v>70000</v>
      </c>
      <c r="H579" s="29">
        <v>5368.48</v>
      </c>
      <c r="I579" s="22">
        <v>25</v>
      </c>
      <c r="J579" s="50">
        <v>2009</v>
      </c>
      <c r="K579" s="46">
        <f t="shared" si="96"/>
        <v>4970</v>
      </c>
      <c r="L579" s="32">
        <f t="shared" si="97"/>
        <v>770.00000000000011</v>
      </c>
      <c r="M579" s="58">
        <v>2128</v>
      </c>
      <c r="N579" s="31">
        <f t="shared" si="98"/>
        <v>4963</v>
      </c>
      <c r="O579" s="31"/>
      <c r="P579" s="31">
        <f t="shared" si="99"/>
        <v>4137</v>
      </c>
      <c r="Q579" s="22">
        <f t="shared" si="93"/>
        <v>9530.48</v>
      </c>
      <c r="R579" s="22">
        <f t="shared" si="94"/>
        <v>10703</v>
      </c>
      <c r="S579" s="31">
        <f t="shared" si="95"/>
        <v>60469.520000000004</v>
      </c>
      <c r="T579" s="33" t="s">
        <v>41</v>
      </c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  <c r="LE579"/>
      <c r="LF579"/>
      <c r="LG579"/>
      <c r="LH579"/>
      <c r="LI579"/>
      <c r="LJ579"/>
      <c r="LK579"/>
      <c r="LL579"/>
      <c r="LM579"/>
      <c r="LN579"/>
      <c r="LO579"/>
      <c r="LP579"/>
      <c r="LQ579"/>
      <c r="LR579"/>
      <c r="LS579"/>
      <c r="LT579"/>
      <c r="LU579"/>
      <c r="LV579"/>
      <c r="LW579"/>
      <c r="LX579"/>
      <c r="LY579"/>
      <c r="LZ579"/>
      <c r="MA579"/>
      <c r="MB579"/>
      <c r="MC579"/>
      <c r="MD579"/>
      <c r="ME579"/>
      <c r="MF579"/>
      <c r="MG579"/>
      <c r="MH579"/>
      <c r="MI579"/>
      <c r="MJ579"/>
      <c r="MK579"/>
      <c r="ML579"/>
      <c r="MM579"/>
      <c r="MN579"/>
      <c r="MO579"/>
      <c r="MP579"/>
      <c r="MQ579"/>
      <c r="MR579"/>
      <c r="MS579"/>
      <c r="MT579"/>
      <c r="MU579"/>
      <c r="MV579"/>
      <c r="MW579"/>
      <c r="MX579"/>
      <c r="MY579"/>
      <c r="MZ579"/>
      <c r="NA579"/>
      <c r="NB579"/>
      <c r="NC579"/>
      <c r="ND579"/>
      <c r="NE579"/>
      <c r="NF579"/>
      <c r="NG579"/>
      <c r="NH579"/>
      <c r="NI579"/>
      <c r="NJ579"/>
      <c r="NK579"/>
      <c r="NL579"/>
      <c r="NM579"/>
      <c r="NN579"/>
      <c r="NO579"/>
      <c r="NP579"/>
      <c r="NQ579"/>
      <c r="NR579"/>
      <c r="NS579"/>
      <c r="NT579"/>
      <c r="NU579"/>
      <c r="NV579"/>
      <c r="NW579"/>
      <c r="NX579"/>
      <c r="NY579"/>
      <c r="NZ579"/>
      <c r="OA579"/>
      <c r="OB579"/>
      <c r="OC579"/>
      <c r="OD579"/>
      <c r="OE579"/>
      <c r="OF579"/>
      <c r="OG579"/>
      <c r="OH579"/>
      <c r="OI579"/>
      <c r="OJ579"/>
      <c r="OK579"/>
      <c r="OL579"/>
      <c r="OM579"/>
      <c r="ON579"/>
      <c r="OO579"/>
      <c r="OP579"/>
      <c r="OQ579"/>
      <c r="OR579"/>
      <c r="OS579"/>
      <c r="OT579"/>
      <c r="OU579"/>
      <c r="OV579"/>
      <c r="OW579"/>
      <c r="OX579"/>
      <c r="OY579"/>
      <c r="OZ579"/>
      <c r="PA579"/>
      <c r="PB579"/>
      <c r="PC579"/>
      <c r="PD579"/>
      <c r="PE579"/>
      <c r="PF579"/>
      <c r="PG579"/>
      <c r="PH579"/>
      <c r="PI579"/>
      <c r="PJ579"/>
      <c r="PK579"/>
      <c r="PL579"/>
      <c r="PM579"/>
      <c r="PN579"/>
      <c r="PO579"/>
      <c r="PP579"/>
      <c r="PQ579"/>
      <c r="PR579"/>
      <c r="PS579"/>
      <c r="PT579"/>
      <c r="PU579"/>
      <c r="PV579"/>
      <c r="PW579"/>
      <c r="PX579"/>
      <c r="PY579"/>
      <c r="PZ579"/>
      <c r="QA579"/>
      <c r="QB579"/>
      <c r="QC579"/>
      <c r="QD579"/>
      <c r="QE579"/>
      <c r="QF579"/>
      <c r="QG579"/>
      <c r="QH579"/>
      <c r="QI579"/>
      <c r="QJ579"/>
      <c r="QK579"/>
      <c r="QL579"/>
      <c r="QM579"/>
      <c r="QN579"/>
      <c r="QO579"/>
      <c r="QP579"/>
      <c r="QQ579"/>
      <c r="QR579"/>
      <c r="QS579"/>
      <c r="QT579"/>
      <c r="QU579"/>
      <c r="QV579"/>
      <c r="QW579"/>
      <c r="QX579"/>
      <c r="QY579"/>
      <c r="QZ579"/>
      <c r="RA579"/>
      <c r="RB579"/>
      <c r="RC579"/>
      <c r="RD579"/>
      <c r="RE579"/>
      <c r="RF579"/>
      <c r="RG579"/>
      <c r="RH579"/>
      <c r="RI579"/>
      <c r="RJ579"/>
      <c r="RK579"/>
      <c r="RL579"/>
      <c r="RM579"/>
      <c r="RN579"/>
      <c r="RO579"/>
      <c r="RP579"/>
      <c r="RQ579"/>
      <c r="RR579"/>
      <c r="RS579"/>
      <c r="RT579"/>
      <c r="RU579"/>
      <c r="RV579"/>
      <c r="RW579"/>
      <c r="RX579"/>
      <c r="RY579"/>
      <c r="RZ579"/>
      <c r="SA579"/>
      <c r="SB579"/>
      <c r="SC579"/>
      <c r="SD579"/>
      <c r="SE579"/>
      <c r="SF579"/>
      <c r="SG579"/>
      <c r="SH579"/>
      <c r="SI579"/>
      <c r="SJ579"/>
      <c r="SK579"/>
      <c r="SL579"/>
      <c r="SM579"/>
      <c r="SN579"/>
      <c r="SO579"/>
      <c r="SP579"/>
      <c r="SQ579"/>
      <c r="SR579"/>
      <c r="SS579"/>
      <c r="ST579"/>
      <c r="SU579"/>
      <c r="SV579"/>
      <c r="SW579"/>
      <c r="SX579"/>
      <c r="SY579"/>
      <c r="SZ579"/>
      <c r="TA579"/>
      <c r="TB579"/>
      <c r="TC579"/>
      <c r="TD579"/>
      <c r="TE579"/>
      <c r="TF579"/>
      <c r="TG579"/>
      <c r="TH579"/>
      <c r="TI579"/>
      <c r="TJ579"/>
      <c r="TK579"/>
      <c r="TL579"/>
      <c r="TM579"/>
      <c r="TN579"/>
      <c r="TO579"/>
      <c r="TP579"/>
      <c r="TQ579"/>
      <c r="TR579"/>
      <c r="TS579"/>
      <c r="TT579"/>
      <c r="TU579"/>
      <c r="TV579"/>
      <c r="TW579"/>
      <c r="TX579"/>
      <c r="TY579"/>
      <c r="TZ579"/>
      <c r="UA579"/>
      <c r="UB579"/>
      <c r="UC579"/>
      <c r="UD579"/>
      <c r="UE579"/>
      <c r="UF579"/>
      <c r="UG579"/>
      <c r="UH579"/>
      <c r="UI579"/>
      <c r="UJ579"/>
      <c r="UK579"/>
      <c r="UL579"/>
      <c r="UM579"/>
      <c r="UN579"/>
      <c r="UO579"/>
      <c r="UP579"/>
      <c r="UQ579"/>
    </row>
    <row r="580" spans="1:563" s="9" customFormat="1" x14ac:dyDescent="0.25">
      <c r="A580" s="38">
        <v>574</v>
      </c>
      <c r="B580" s="19" t="s">
        <v>887</v>
      </c>
      <c r="C580" s="19" t="s">
        <v>860</v>
      </c>
      <c r="D580" s="19" t="s">
        <v>628</v>
      </c>
      <c r="E580" s="19" t="s">
        <v>171</v>
      </c>
      <c r="F580" s="20" t="s">
        <v>863</v>
      </c>
      <c r="G580" s="29">
        <v>16000</v>
      </c>
      <c r="H580" s="19">
        <v>0</v>
      </c>
      <c r="I580" s="22">
        <v>25</v>
      </c>
      <c r="J580" s="50">
        <v>459.2</v>
      </c>
      <c r="K580" s="46">
        <f t="shared" si="96"/>
        <v>1136</v>
      </c>
      <c r="L580" s="32">
        <f t="shared" si="97"/>
        <v>176.00000000000003</v>
      </c>
      <c r="M580" s="58">
        <v>486.4</v>
      </c>
      <c r="N580" s="31">
        <f t="shared" si="98"/>
        <v>1134.4000000000001</v>
      </c>
      <c r="O580" s="31"/>
      <c r="P580" s="31">
        <f t="shared" si="99"/>
        <v>945.59999999999991</v>
      </c>
      <c r="Q580" s="22">
        <f t="shared" si="93"/>
        <v>970.59999999999991</v>
      </c>
      <c r="R580" s="22">
        <f t="shared" si="94"/>
        <v>2446.4</v>
      </c>
      <c r="S580" s="31">
        <f t="shared" si="95"/>
        <v>15029.4</v>
      </c>
      <c r="T580" s="33" t="s">
        <v>41</v>
      </c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  <c r="JD580"/>
      <c r="JE580"/>
      <c r="JF580"/>
      <c r="JG580"/>
      <c r="JH580"/>
      <c r="JI580"/>
      <c r="JJ580"/>
      <c r="JK580"/>
      <c r="JL580"/>
      <c r="JM580"/>
      <c r="JN580"/>
      <c r="JO580"/>
      <c r="JP580"/>
      <c r="JQ580"/>
      <c r="JR580"/>
      <c r="JS580"/>
      <c r="JT580"/>
      <c r="JU580"/>
      <c r="JV580"/>
      <c r="JW580"/>
      <c r="JX580"/>
      <c r="JY580"/>
      <c r="JZ580"/>
      <c r="KA580"/>
      <c r="KB580"/>
      <c r="KC580"/>
      <c r="KD580"/>
      <c r="KE580"/>
      <c r="KF580"/>
      <c r="KG580"/>
      <c r="KH580"/>
      <c r="KI580"/>
      <c r="KJ580"/>
      <c r="KK580"/>
      <c r="KL580"/>
      <c r="KM580"/>
      <c r="KN580"/>
      <c r="KO580"/>
      <c r="KP580"/>
      <c r="KQ580"/>
      <c r="KR580"/>
      <c r="KS580"/>
      <c r="KT580"/>
      <c r="KU580"/>
      <c r="KV580"/>
      <c r="KW580"/>
      <c r="KX580"/>
      <c r="KY580"/>
      <c r="KZ580"/>
      <c r="LA580"/>
      <c r="LB580"/>
      <c r="LC580"/>
      <c r="LD580"/>
      <c r="LE580"/>
      <c r="LF580"/>
      <c r="LG580"/>
      <c r="LH580"/>
      <c r="LI580"/>
      <c r="LJ580"/>
      <c r="LK580"/>
      <c r="LL580"/>
      <c r="LM580"/>
      <c r="LN580"/>
      <c r="LO580"/>
      <c r="LP580"/>
      <c r="LQ580"/>
      <c r="LR580"/>
      <c r="LS580"/>
      <c r="LT580"/>
      <c r="LU580"/>
      <c r="LV580"/>
      <c r="LW580"/>
      <c r="LX580"/>
      <c r="LY580"/>
      <c r="LZ580"/>
      <c r="MA580"/>
      <c r="MB580"/>
      <c r="MC580"/>
      <c r="MD580"/>
      <c r="ME580"/>
      <c r="MF580"/>
      <c r="MG580"/>
      <c r="MH580"/>
      <c r="MI580"/>
      <c r="MJ580"/>
      <c r="MK580"/>
      <c r="ML580"/>
      <c r="MM580"/>
      <c r="MN580"/>
      <c r="MO580"/>
      <c r="MP580"/>
      <c r="MQ580"/>
      <c r="MR580"/>
      <c r="MS580"/>
      <c r="MT580"/>
      <c r="MU580"/>
      <c r="MV580"/>
      <c r="MW580"/>
      <c r="MX580"/>
      <c r="MY580"/>
      <c r="MZ580"/>
      <c r="NA580"/>
      <c r="NB580"/>
      <c r="NC580"/>
      <c r="ND580"/>
      <c r="NE580"/>
      <c r="NF580"/>
      <c r="NG580"/>
      <c r="NH580"/>
      <c r="NI580"/>
      <c r="NJ580"/>
      <c r="NK580"/>
      <c r="NL580"/>
      <c r="NM580"/>
      <c r="NN580"/>
      <c r="NO580"/>
      <c r="NP580"/>
      <c r="NQ580"/>
      <c r="NR580"/>
      <c r="NS580"/>
      <c r="NT580"/>
      <c r="NU580"/>
      <c r="NV580"/>
      <c r="NW580"/>
      <c r="NX580"/>
      <c r="NY580"/>
      <c r="NZ580"/>
      <c r="OA580"/>
      <c r="OB580"/>
      <c r="OC580"/>
      <c r="OD580"/>
      <c r="OE580"/>
      <c r="OF580"/>
      <c r="OG580"/>
      <c r="OH580"/>
      <c r="OI580"/>
      <c r="OJ580"/>
      <c r="OK580"/>
      <c r="OL580"/>
      <c r="OM580"/>
      <c r="ON580"/>
      <c r="OO580"/>
      <c r="OP580"/>
      <c r="OQ580"/>
      <c r="OR580"/>
      <c r="OS580"/>
      <c r="OT580"/>
      <c r="OU580"/>
      <c r="OV580"/>
      <c r="OW580"/>
      <c r="OX580"/>
      <c r="OY580"/>
      <c r="OZ580"/>
      <c r="PA580"/>
      <c r="PB580"/>
      <c r="PC580"/>
      <c r="PD580"/>
      <c r="PE580"/>
      <c r="PF580"/>
      <c r="PG580"/>
      <c r="PH580"/>
      <c r="PI580"/>
      <c r="PJ580"/>
      <c r="PK580"/>
      <c r="PL580"/>
      <c r="PM580"/>
      <c r="PN580"/>
      <c r="PO580"/>
      <c r="PP580"/>
      <c r="PQ580"/>
      <c r="PR580"/>
      <c r="PS580"/>
      <c r="PT580"/>
      <c r="PU580"/>
      <c r="PV580"/>
      <c r="PW580"/>
      <c r="PX580"/>
      <c r="PY580"/>
      <c r="PZ580"/>
      <c r="QA580"/>
      <c r="QB580"/>
      <c r="QC580"/>
      <c r="QD580"/>
      <c r="QE580"/>
      <c r="QF580"/>
      <c r="QG580"/>
      <c r="QH580"/>
      <c r="QI580"/>
      <c r="QJ580"/>
      <c r="QK580"/>
      <c r="QL580"/>
      <c r="QM580"/>
      <c r="QN580"/>
      <c r="QO580"/>
      <c r="QP580"/>
      <c r="QQ580"/>
      <c r="QR580"/>
      <c r="QS580"/>
      <c r="QT580"/>
      <c r="QU580"/>
      <c r="QV580"/>
      <c r="QW580"/>
      <c r="QX580"/>
      <c r="QY580"/>
      <c r="QZ580"/>
      <c r="RA580"/>
      <c r="RB580"/>
      <c r="RC580"/>
      <c r="RD580"/>
      <c r="RE580"/>
      <c r="RF580"/>
      <c r="RG580"/>
      <c r="RH580"/>
      <c r="RI580"/>
      <c r="RJ580"/>
      <c r="RK580"/>
      <c r="RL580"/>
      <c r="RM580"/>
      <c r="RN580"/>
      <c r="RO580"/>
      <c r="RP580"/>
      <c r="RQ580"/>
      <c r="RR580"/>
      <c r="RS580"/>
      <c r="RT580"/>
      <c r="RU580"/>
      <c r="RV580"/>
      <c r="RW580"/>
      <c r="RX580"/>
      <c r="RY580"/>
      <c r="RZ580"/>
      <c r="SA580"/>
      <c r="SB580"/>
      <c r="SC580"/>
      <c r="SD580"/>
      <c r="SE580"/>
      <c r="SF580"/>
      <c r="SG580"/>
      <c r="SH580"/>
      <c r="SI580"/>
      <c r="SJ580"/>
      <c r="SK580"/>
      <c r="SL580"/>
      <c r="SM580"/>
      <c r="SN580"/>
      <c r="SO580"/>
      <c r="SP580"/>
      <c r="SQ580"/>
      <c r="SR580"/>
      <c r="SS580"/>
      <c r="ST580"/>
      <c r="SU580"/>
      <c r="SV580"/>
      <c r="SW580"/>
      <c r="SX580"/>
      <c r="SY580"/>
      <c r="SZ580"/>
      <c r="TA580"/>
      <c r="TB580"/>
      <c r="TC580"/>
      <c r="TD580"/>
      <c r="TE580"/>
      <c r="TF580"/>
      <c r="TG580"/>
      <c r="TH580"/>
      <c r="TI580"/>
      <c r="TJ580"/>
      <c r="TK580"/>
      <c r="TL580"/>
      <c r="TM580"/>
      <c r="TN580"/>
      <c r="TO580"/>
      <c r="TP580"/>
      <c r="TQ580"/>
      <c r="TR580"/>
      <c r="TS580"/>
      <c r="TT580"/>
      <c r="TU580"/>
      <c r="TV580"/>
      <c r="TW580"/>
      <c r="TX580"/>
      <c r="TY580"/>
      <c r="TZ580"/>
      <c r="UA580"/>
      <c r="UB580"/>
      <c r="UC580"/>
      <c r="UD580"/>
      <c r="UE580"/>
      <c r="UF580"/>
      <c r="UG580"/>
      <c r="UH580"/>
      <c r="UI580"/>
      <c r="UJ580"/>
      <c r="UK580"/>
      <c r="UL580"/>
      <c r="UM580"/>
      <c r="UN580"/>
      <c r="UO580"/>
      <c r="UP580"/>
      <c r="UQ580"/>
    </row>
    <row r="581" spans="1:563" s="9" customFormat="1" x14ac:dyDescent="0.25">
      <c r="A581" s="38">
        <v>575</v>
      </c>
      <c r="B581" s="19" t="s">
        <v>629</v>
      </c>
      <c r="C581" s="19" t="s">
        <v>859</v>
      </c>
      <c r="D581" s="19" t="s">
        <v>628</v>
      </c>
      <c r="E581" s="19" t="s">
        <v>99</v>
      </c>
      <c r="F581" s="20" t="s">
        <v>868</v>
      </c>
      <c r="G581" s="29">
        <v>25000</v>
      </c>
      <c r="H581" s="30">
        <v>0</v>
      </c>
      <c r="I581" s="22">
        <v>25</v>
      </c>
      <c r="J581" s="50">
        <v>717.5</v>
      </c>
      <c r="K581" s="46">
        <f t="shared" si="96"/>
        <v>1774.9999999999998</v>
      </c>
      <c r="L581" s="32">
        <f t="shared" si="97"/>
        <v>275</v>
      </c>
      <c r="M581" s="58">
        <v>760</v>
      </c>
      <c r="N581" s="31">
        <f t="shared" si="98"/>
        <v>1772.5000000000002</v>
      </c>
      <c r="O581" s="31"/>
      <c r="P581" s="31">
        <f t="shared" si="99"/>
        <v>1477.5</v>
      </c>
      <c r="Q581" s="22">
        <f t="shared" si="93"/>
        <v>1502.5</v>
      </c>
      <c r="R581" s="22">
        <f t="shared" si="94"/>
        <v>3822.5</v>
      </c>
      <c r="S581" s="31">
        <f t="shared" si="95"/>
        <v>23497.5</v>
      </c>
      <c r="T581" s="33" t="s">
        <v>41</v>
      </c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  <c r="LE581"/>
      <c r="LF581"/>
      <c r="LG581"/>
      <c r="LH581"/>
      <c r="LI581"/>
      <c r="LJ581"/>
      <c r="LK581"/>
      <c r="LL581"/>
      <c r="LM581"/>
      <c r="LN581"/>
      <c r="LO581"/>
      <c r="LP581"/>
      <c r="LQ581"/>
      <c r="LR581"/>
      <c r="LS581"/>
      <c r="LT581"/>
      <c r="LU581"/>
      <c r="LV581"/>
      <c r="LW581"/>
      <c r="LX581"/>
      <c r="LY581"/>
      <c r="LZ581"/>
      <c r="MA581"/>
      <c r="MB581"/>
      <c r="MC581"/>
      <c r="MD581"/>
      <c r="ME581"/>
      <c r="MF581"/>
      <c r="MG581"/>
      <c r="MH581"/>
      <c r="MI581"/>
      <c r="MJ581"/>
      <c r="MK581"/>
      <c r="ML581"/>
      <c r="MM581"/>
      <c r="MN581"/>
      <c r="MO581"/>
      <c r="MP581"/>
      <c r="MQ581"/>
      <c r="MR581"/>
      <c r="MS581"/>
      <c r="MT581"/>
      <c r="MU581"/>
      <c r="MV581"/>
      <c r="MW581"/>
      <c r="MX581"/>
      <c r="MY581"/>
      <c r="MZ581"/>
      <c r="NA581"/>
      <c r="NB581"/>
      <c r="NC581"/>
      <c r="ND581"/>
      <c r="NE581"/>
      <c r="NF581"/>
      <c r="NG581"/>
      <c r="NH581"/>
      <c r="NI581"/>
      <c r="NJ581"/>
      <c r="NK581"/>
      <c r="NL581"/>
      <c r="NM581"/>
      <c r="NN581"/>
      <c r="NO581"/>
      <c r="NP581"/>
      <c r="NQ581"/>
      <c r="NR581"/>
      <c r="NS581"/>
      <c r="NT581"/>
      <c r="NU581"/>
      <c r="NV581"/>
      <c r="NW581"/>
      <c r="NX581"/>
      <c r="NY581"/>
      <c r="NZ581"/>
      <c r="OA581"/>
      <c r="OB581"/>
      <c r="OC581"/>
      <c r="OD581"/>
      <c r="OE581"/>
      <c r="OF581"/>
      <c r="OG581"/>
      <c r="OH581"/>
      <c r="OI581"/>
      <c r="OJ581"/>
      <c r="OK581"/>
      <c r="OL581"/>
      <c r="OM581"/>
      <c r="ON581"/>
      <c r="OO581"/>
      <c r="OP581"/>
      <c r="OQ581"/>
      <c r="OR581"/>
      <c r="OS581"/>
      <c r="OT581"/>
      <c r="OU581"/>
      <c r="OV581"/>
      <c r="OW581"/>
      <c r="OX581"/>
      <c r="OY581"/>
      <c r="OZ581"/>
      <c r="PA581"/>
      <c r="PB581"/>
      <c r="PC581"/>
      <c r="PD581"/>
      <c r="PE581"/>
      <c r="PF581"/>
      <c r="PG581"/>
      <c r="PH581"/>
      <c r="PI581"/>
      <c r="PJ581"/>
      <c r="PK581"/>
      <c r="PL581"/>
      <c r="PM581"/>
      <c r="PN581"/>
      <c r="PO581"/>
      <c r="PP581"/>
      <c r="PQ581"/>
      <c r="PR581"/>
      <c r="PS581"/>
      <c r="PT581"/>
      <c r="PU581"/>
      <c r="PV581"/>
      <c r="PW581"/>
      <c r="PX581"/>
      <c r="PY581"/>
      <c r="PZ581"/>
      <c r="QA581"/>
      <c r="QB581"/>
      <c r="QC581"/>
      <c r="QD581"/>
      <c r="QE581"/>
      <c r="QF581"/>
      <c r="QG581"/>
      <c r="QH581"/>
      <c r="QI581"/>
      <c r="QJ581"/>
      <c r="QK581"/>
      <c r="QL581"/>
      <c r="QM581"/>
      <c r="QN581"/>
      <c r="QO581"/>
      <c r="QP581"/>
      <c r="QQ581"/>
      <c r="QR581"/>
      <c r="QS581"/>
      <c r="QT581"/>
      <c r="QU581"/>
      <c r="QV581"/>
      <c r="QW581"/>
      <c r="QX581"/>
      <c r="QY581"/>
      <c r="QZ581"/>
      <c r="RA581"/>
      <c r="RB581"/>
      <c r="RC581"/>
      <c r="RD581"/>
      <c r="RE581"/>
      <c r="RF581"/>
      <c r="RG581"/>
      <c r="RH581"/>
      <c r="RI581"/>
      <c r="RJ581"/>
      <c r="RK581"/>
      <c r="RL581"/>
      <c r="RM581"/>
      <c r="RN581"/>
      <c r="RO581"/>
      <c r="RP581"/>
      <c r="RQ581"/>
      <c r="RR581"/>
      <c r="RS581"/>
      <c r="RT581"/>
      <c r="RU581"/>
      <c r="RV581"/>
      <c r="RW581"/>
      <c r="RX581"/>
      <c r="RY581"/>
      <c r="RZ581"/>
      <c r="SA581"/>
      <c r="SB581"/>
      <c r="SC581"/>
      <c r="SD581"/>
      <c r="SE581"/>
      <c r="SF581"/>
      <c r="SG581"/>
      <c r="SH581"/>
      <c r="SI581"/>
      <c r="SJ581"/>
      <c r="SK581"/>
      <c r="SL581"/>
      <c r="SM581"/>
      <c r="SN581"/>
      <c r="SO581"/>
      <c r="SP581"/>
      <c r="SQ581"/>
      <c r="SR581"/>
      <c r="SS581"/>
      <c r="ST581"/>
      <c r="SU581"/>
      <c r="SV581"/>
      <c r="SW581"/>
      <c r="SX581"/>
      <c r="SY581"/>
      <c r="SZ581"/>
      <c r="TA581"/>
      <c r="TB581"/>
      <c r="TC581"/>
      <c r="TD581"/>
      <c r="TE581"/>
      <c r="TF581"/>
      <c r="TG581"/>
      <c r="TH581"/>
      <c r="TI581"/>
      <c r="TJ581"/>
      <c r="TK581"/>
      <c r="TL581"/>
      <c r="TM581"/>
      <c r="TN581"/>
      <c r="TO581"/>
      <c r="TP581"/>
      <c r="TQ581"/>
      <c r="TR581"/>
      <c r="TS581"/>
      <c r="TT581"/>
      <c r="TU581"/>
      <c r="TV581"/>
      <c r="TW581"/>
      <c r="TX581"/>
      <c r="TY581"/>
      <c r="TZ581"/>
      <c r="UA581"/>
      <c r="UB581"/>
      <c r="UC581"/>
      <c r="UD581"/>
      <c r="UE581"/>
      <c r="UF581"/>
      <c r="UG581"/>
      <c r="UH581"/>
      <c r="UI581"/>
      <c r="UJ581"/>
      <c r="UK581"/>
      <c r="UL581"/>
      <c r="UM581"/>
      <c r="UN581"/>
      <c r="UO581"/>
      <c r="UP581"/>
      <c r="UQ581"/>
    </row>
    <row r="582" spans="1:563" s="9" customFormat="1" x14ac:dyDescent="0.25">
      <c r="A582" s="38">
        <v>576</v>
      </c>
      <c r="B582" s="19" t="s">
        <v>816</v>
      </c>
      <c r="C582" s="19" t="s">
        <v>859</v>
      </c>
      <c r="D582" s="19" t="s">
        <v>628</v>
      </c>
      <c r="E582" s="19" t="s">
        <v>64</v>
      </c>
      <c r="F582" s="20" t="s">
        <v>867</v>
      </c>
      <c r="G582" s="29">
        <v>25000</v>
      </c>
      <c r="H582" s="30">
        <v>0</v>
      </c>
      <c r="I582" s="22">
        <v>25</v>
      </c>
      <c r="J582" s="50">
        <v>717.5</v>
      </c>
      <c r="K582" s="46">
        <f t="shared" si="96"/>
        <v>1774.9999999999998</v>
      </c>
      <c r="L582" s="32">
        <f t="shared" si="97"/>
        <v>275</v>
      </c>
      <c r="M582" s="58">
        <v>760</v>
      </c>
      <c r="N582" s="31">
        <f t="shared" si="98"/>
        <v>1772.5000000000002</v>
      </c>
      <c r="O582" s="31"/>
      <c r="P582" s="31">
        <f t="shared" si="99"/>
        <v>1477.5</v>
      </c>
      <c r="Q582" s="22">
        <f t="shared" si="93"/>
        <v>1502.5</v>
      </c>
      <c r="R582" s="22">
        <f t="shared" si="94"/>
        <v>3822.5</v>
      </c>
      <c r="S582" s="31">
        <f t="shared" si="95"/>
        <v>23497.5</v>
      </c>
      <c r="T582" s="33" t="s">
        <v>41</v>
      </c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  <c r="LE582"/>
      <c r="LF582"/>
      <c r="LG582"/>
      <c r="LH582"/>
      <c r="LI582"/>
      <c r="LJ582"/>
      <c r="LK582"/>
      <c r="LL582"/>
      <c r="LM582"/>
      <c r="LN582"/>
      <c r="LO582"/>
      <c r="LP582"/>
      <c r="LQ582"/>
      <c r="LR582"/>
      <c r="LS582"/>
      <c r="LT582"/>
      <c r="LU582"/>
      <c r="LV582"/>
      <c r="LW582"/>
      <c r="LX582"/>
      <c r="LY582"/>
      <c r="LZ582"/>
      <c r="MA582"/>
      <c r="MB582"/>
      <c r="MC582"/>
      <c r="MD582"/>
      <c r="ME582"/>
      <c r="MF582"/>
      <c r="MG582"/>
      <c r="MH582"/>
      <c r="MI582"/>
      <c r="MJ582"/>
      <c r="MK582"/>
      <c r="ML582"/>
      <c r="MM582"/>
      <c r="MN582"/>
      <c r="MO582"/>
      <c r="MP582"/>
      <c r="MQ582"/>
      <c r="MR582"/>
      <c r="MS582"/>
      <c r="MT582"/>
      <c r="MU582"/>
      <c r="MV582"/>
      <c r="MW582"/>
      <c r="MX582"/>
      <c r="MY582"/>
      <c r="MZ582"/>
      <c r="NA582"/>
      <c r="NB582"/>
      <c r="NC582"/>
      <c r="ND582"/>
      <c r="NE582"/>
      <c r="NF582"/>
      <c r="NG582"/>
      <c r="NH582"/>
      <c r="NI582"/>
      <c r="NJ582"/>
      <c r="NK582"/>
      <c r="NL582"/>
      <c r="NM582"/>
      <c r="NN582"/>
      <c r="NO582"/>
      <c r="NP582"/>
      <c r="NQ582"/>
      <c r="NR582"/>
      <c r="NS582"/>
      <c r="NT582"/>
      <c r="NU582"/>
      <c r="NV582"/>
      <c r="NW582"/>
      <c r="NX582"/>
      <c r="NY582"/>
      <c r="NZ582"/>
      <c r="OA582"/>
      <c r="OB582"/>
      <c r="OC582"/>
      <c r="OD582"/>
      <c r="OE582"/>
      <c r="OF582"/>
      <c r="OG582"/>
      <c r="OH582"/>
      <c r="OI582"/>
      <c r="OJ582"/>
      <c r="OK582"/>
      <c r="OL582"/>
      <c r="OM582"/>
      <c r="ON582"/>
      <c r="OO582"/>
      <c r="OP582"/>
      <c r="OQ582"/>
      <c r="OR582"/>
      <c r="OS582"/>
      <c r="OT582"/>
      <c r="OU582"/>
      <c r="OV582"/>
      <c r="OW582"/>
      <c r="OX582"/>
      <c r="OY582"/>
      <c r="OZ582"/>
      <c r="PA582"/>
      <c r="PB582"/>
      <c r="PC582"/>
      <c r="PD582"/>
      <c r="PE582"/>
      <c r="PF582"/>
      <c r="PG582"/>
      <c r="PH582"/>
      <c r="PI582"/>
      <c r="PJ582"/>
      <c r="PK582"/>
      <c r="PL582"/>
      <c r="PM582"/>
      <c r="PN582"/>
      <c r="PO582"/>
      <c r="PP582"/>
      <c r="PQ582"/>
      <c r="PR582"/>
      <c r="PS582"/>
      <c r="PT582"/>
      <c r="PU582"/>
      <c r="PV582"/>
      <c r="PW582"/>
      <c r="PX582"/>
      <c r="PY582"/>
      <c r="PZ582"/>
      <c r="QA582"/>
      <c r="QB582"/>
      <c r="QC582"/>
      <c r="QD582"/>
      <c r="QE582"/>
      <c r="QF582"/>
      <c r="QG582"/>
      <c r="QH582"/>
      <c r="QI582"/>
      <c r="QJ582"/>
      <c r="QK582"/>
      <c r="QL582"/>
      <c r="QM582"/>
      <c r="QN582"/>
      <c r="QO582"/>
      <c r="QP582"/>
      <c r="QQ582"/>
      <c r="QR582"/>
      <c r="QS582"/>
      <c r="QT582"/>
      <c r="QU582"/>
      <c r="QV582"/>
      <c r="QW582"/>
      <c r="QX582"/>
      <c r="QY582"/>
      <c r="QZ582"/>
      <c r="RA582"/>
      <c r="RB582"/>
      <c r="RC582"/>
      <c r="RD582"/>
      <c r="RE582"/>
      <c r="RF582"/>
      <c r="RG582"/>
      <c r="RH582"/>
      <c r="RI582"/>
      <c r="RJ582"/>
      <c r="RK582"/>
      <c r="RL582"/>
      <c r="RM582"/>
      <c r="RN582"/>
      <c r="RO582"/>
      <c r="RP582"/>
      <c r="RQ582"/>
      <c r="RR582"/>
      <c r="RS582"/>
      <c r="RT582"/>
      <c r="RU582"/>
      <c r="RV582"/>
      <c r="RW582"/>
      <c r="RX582"/>
      <c r="RY582"/>
      <c r="RZ582"/>
      <c r="SA582"/>
      <c r="SB582"/>
      <c r="SC582"/>
      <c r="SD582"/>
      <c r="SE582"/>
      <c r="SF582"/>
      <c r="SG582"/>
      <c r="SH582"/>
      <c r="SI582"/>
      <c r="SJ582"/>
      <c r="SK582"/>
      <c r="SL582"/>
      <c r="SM582"/>
      <c r="SN582"/>
      <c r="SO582"/>
      <c r="SP582"/>
      <c r="SQ582"/>
      <c r="SR582"/>
      <c r="SS582"/>
      <c r="ST582"/>
      <c r="SU582"/>
      <c r="SV582"/>
      <c r="SW582"/>
      <c r="SX582"/>
      <c r="SY582"/>
      <c r="SZ582"/>
      <c r="TA582"/>
      <c r="TB582"/>
      <c r="TC582"/>
      <c r="TD582"/>
      <c r="TE582"/>
      <c r="TF582"/>
      <c r="TG582"/>
      <c r="TH582"/>
      <c r="TI582"/>
      <c r="TJ582"/>
      <c r="TK582"/>
      <c r="TL582"/>
      <c r="TM582"/>
      <c r="TN582"/>
      <c r="TO582"/>
      <c r="TP582"/>
      <c r="TQ582"/>
      <c r="TR582"/>
      <c r="TS582"/>
      <c r="TT582"/>
      <c r="TU582"/>
      <c r="TV582"/>
      <c r="TW582"/>
      <c r="TX582"/>
      <c r="TY582"/>
      <c r="TZ582"/>
      <c r="UA582"/>
      <c r="UB582"/>
      <c r="UC582"/>
      <c r="UD582"/>
      <c r="UE582"/>
      <c r="UF582"/>
      <c r="UG582"/>
      <c r="UH582"/>
      <c r="UI582"/>
      <c r="UJ582"/>
      <c r="UK582"/>
      <c r="UL582"/>
      <c r="UM582"/>
      <c r="UN582"/>
      <c r="UO582"/>
      <c r="UP582"/>
      <c r="UQ582"/>
    </row>
    <row r="583" spans="1:563" s="9" customFormat="1" x14ac:dyDescent="0.25">
      <c r="A583" s="38">
        <v>577</v>
      </c>
      <c r="B583" s="19" t="s">
        <v>630</v>
      </c>
      <c r="C583" s="19" t="s">
        <v>860</v>
      </c>
      <c r="D583" s="19" t="s">
        <v>628</v>
      </c>
      <c r="E583" s="19" t="s">
        <v>60</v>
      </c>
      <c r="F583" s="20" t="s">
        <v>863</v>
      </c>
      <c r="G583" s="29">
        <v>18000</v>
      </c>
      <c r="H583" s="30">
        <v>0</v>
      </c>
      <c r="I583" s="22">
        <v>25</v>
      </c>
      <c r="J583" s="50">
        <v>516.6</v>
      </c>
      <c r="K583" s="46">
        <f t="shared" si="96"/>
        <v>1277.9999999999998</v>
      </c>
      <c r="L583" s="32">
        <f t="shared" si="97"/>
        <v>198.00000000000003</v>
      </c>
      <c r="M583" s="58">
        <v>547.20000000000005</v>
      </c>
      <c r="N583" s="31">
        <f t="shared" si="98"/>
        <v>1276.2</v>
      </c>
      <c r="O583" s="31"/>
      <c r="P583" s="31">
        <f t="shared" si="99"/>
        <v>1063.8000000000002</v>
      </c>
      <c r="Q583" s="22">
        <f t="shared" ref="Q583:Q646" si="100">+H583+I583+J583+M583+O583</f>
        <v>1088.8000000000002</v>
      </c>
      <c r="R583" s="22">
        <f t="shared" ref="R583:R646" si="101">+K583+L583+N583</f>
        <v>2752.2</v>
      </c>
      <c r="S583" s="31">
        <f t="shared" si="95"/>
        <v>16911.2</v>
      </c>
      <c r="T583" s="33" t="s">
        <v>41</v>
      </c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  <c r="IZ583"/>
      <c r="JA583"/>
      <c r="JB583"/>
      <c r="JC583"/>
      <c r="JD583"/>
      <c r="JE583"/>
      <c r="JF583"/>
      <c r="JG583"/>
      <c r="JH583"/>
      <c r="JI583"/>
      <c r="JJ583"/>
      <c r="JK583"/>
      <c r="JL583"/>
      <c r="JM583"/>
      <c r="JN583"/>
      <c r="JO583"/>
      <c r="JP583"/>
      <c r="JQ583"/>
      <c r="JR583"/>
      <c r="JS583"/>
      <c r="JT583"/>
      <c r="JU583"/>
      <c r="JV583"/>
      <c r="JW583"/>
      <c r="JX583"/>
      <c r="JY583"/>
      <c r="JZ583"/>
      <c r="KA583"/>
      <c r="KB583"/>
      <c r="KC583"/>
      <c r="KD583"/>
      <c r="KE583"/>
      <c r="KF583"/>
      <c r="KG583"/>
      <c r="KH583"/>
      <c r="KI583"/>
      <c r="KJ583"/>
      <c r="KK583"/>
      <c r="KL583"/>
      <c r="KM583"/>
      <c r="KN583"/>
      <c r="KO583"/>
      <c r="KP583"/>
      <c r="KQ583"/>
      <c r="KR583"/>
      <c r="KS583"/>
      <c r="KT583"/>
      <c r="KU583"/>
      <c r="KV583"/>
      <c r="KW583"/>
      <c r="KX583"/>
      <c r="KY583"/>
      <c r="KZ583"/>
      <c r="LA583"/>
      <c r="LB583"/>
      <c r="LC583"/>
      <c r="LD583"/>
      <c r="LE583"/>
      <c r="LF583"/>
      <c r="LG583"/>
      <c r="LH583"/>
      <c r="LI583"/>
      <c r="LJ583"/>
      <c r="LK583"/>
      <c r="LL583"/>
      <c r="LM583"/>
      <c r="LN583"/>
      <c r="LO583"/>
      <c r="LP583"/>
      <c r="LQ583"/>
      <c r="LR583"/>
      <c r="LS583"/>
      <c r="LT583"/>
      <c r="LU583"/>
      <c r="LV583"/>
      <c r="LW583"/>
      <c r="LX583"/>
      <c r="LY583"/>
      <c r="LZ583"/>
      <c r="MA583"/>
      <c r="MB583"/>
      <c r="MC583"/>
      <c r="MD583"/>
      <c r="ME583"/>
      <c r="MF583"/>
      <c r="MG583"/>
      <c r="MH583"/>
      <c r="MI583"/>
      <c r="MJ583"/>
      <c r="MK583"/>
      <c r="ML583"/>
      <c r="MM583"/>
      <c r="MN583"/>
      <c r="MO583"/>
      <c r="MP583"/>
      <c r="MQ583"/>
      <c r="MR583"/>
      <c r="MS583"/>
      <c r="MT583"/>
      <c r="MU583"/>
      <c r="MV583"/>
      <c r="MW583"/>
      <c r="MX583"/>
      <c r="MY583"/>
      <c r="MZ583"/>
      <c r="NA583"/>
      <c r="NB583"/>
      <c r="NC583"/>
      <c r="ND583"/>
      <c r="NE583"/>
      <c r="NF583"/>
      <c r="NG583"/>
      <c r="NH583"/>
      <c r="NI583"/>
      <c r="NJ583"/>
      <c r="NK583"/>
      <c r="NL583"/>
      <c r="NM583"/>
      <c r="NN583"/>
      <c r="NO583"/>
      <c r="NP583"/>
      <c r="NQ583"/>
      <c r="NR583"/>
      <c r="NS583"/>
      <c r="NT583"/>
      <c r="NU583"/>
      <c r="NV583"/>
      <c r="NW583"/>
      <c r="NX583"/>
      <c r="NY583"/>
      <c r="NZ583"/>
      <c r="OA583"/>
      <c r="OB583"/>
      <c r="OC583"/>
      <c r="OD583"/>
      <c r="OE583"/>
      <c r="OF583"/>
      <c r="OG583"/>
      <c r="OH583"/>
      <c r="OI583"/>
      <c r="OJ583"/>
      <c r="OK583"/>
      <c r="OL583"/>
      <c r="OM583"/>
      <c r="ON583"/>
      <c r="OO583"/>
      <c r="OP583"/>
      <c r="OQ583"/>
      <c r="OR583"/>
      <c r="OS583"/>
      <c r="OT583"/>
      <c r="OU583"/>
      <c r="OV583"/>
      <c r="OW583"/>
      <c r="OX583"/>
      <c r="OY583"/>
      <c r="OZ583"/>
      <c r="PA583"/>
      <c r="PB583"/>
      <c r="PC583"/>
      <c r="PD583"/>
      <c r="PE583"/>
      <c r="PF583"/>
      <c r="PG583"/>
      <c r="PH583"/>
      <c r="PI583"/>
      <c r="PJ583"/>
      <c r="PK583"/>
      <c r="PL583"/>
      <c r="PM583"/>
      <c r="PN583"/>
      <c r="PO583"/>
      <c r="PP583"/>
      <c r="PQ583"/>
      <c r="PR583"/>
      <c r="PS583"/>
      <c r="PT583"/>
      <c r="PU583"/>
      <c r="PV583"/>
      <c r="PW583"/>
      <c r="PX583"/>
      <c r="PY583"/>
      <c r="PZ583"/>
      <c r="QA583"/>
      <c r="QB583"/>
      <c r="QC583"/>
      <c r="QD583"/>
      <c r="QE583"/>
      <c r="QF583"/>
      <c r="QG583"/>
      <c r="QH583"/>
      <c r="QI583"/>
      <c r="QJ583"/>
      <c r="QK583"/>
      <c r="QL583"/>
      <c r="QM583"/>
      <c r="QN583"/>
      <c r="QO583"/>
      <c r="QP583"/>
      <c r="QQ583"/>
      <c r="QR583"/>
      <c r="QS583"/>
      <c r="QT583"/>
      <c r="QU583"/>
      <c r="QV583"/>
      <c r="QW583"/>
      <c r="QX583"/>
      <c r="QY583"/>
      <c r="QZ583"/>
      <c r="RA583"/>
      <c r="RB583"/>
      <c r="RC583"/>
      <c r="RD583"/>
      <c r="RE583"/>
      <c r="RF583"/>
      <c r="RG583"/>
      <c r="RH583"/>
      <c r="RI583"/>
      <c r="RJ583"/>
      <c r="RK583"/>
      <c r="RL583"/>
      <c r="RM583"/>
      <c r="RN583"/>
      <c r="RO583"/>
      <c r="RP583"/>
      <c r="RQ583"/>
      <c r="RR583"/>
      <c r="RS583"/>
      <c r="RT583"/>
      <c r="RU583"/>
      <c r="RV583"/>
      <c r="RW583"/>
      <c r="RX583"/>
      <c r="RY583"/>
      <c r="RZ583"/>
      <c r="SA583"/>
      <c r="SB583"/>
      <c r="SC583"/>
      <c r="SD583"/>
      <c r="SE583"/>
      <c r="SF583"/>
      <c r="SG583"/>
      <c r="SH583"/>
      <c r="SI583"/>
      <c r="SJ583"/>
      <c r="SK583"/>
      <c r="SL583"/>
      <c r="SM583"/>
      <c r="SN583"/>
      <c r="SO583"/>
      <c r="SP583"/>
      <c r="SQ583"/>
      <c r="SR583"/>
      <c r="SS583"/>
      <c r="ST583"/>
      <c r="SU583"/>
      <c r="SV583"/>
      <c r="SW583"/>
      <c r="SX583"/>
      <c r="SY583"/>
      <c r="SZ583"/>
      <c r="TA583"/>
      <c r="TB583"/>
      <c r="TC583"/>
      <c r="TD583"/>
      <c r="TE583"/>
      <c r="TF583"/>
      <c r="TG583"/>
      <c r="TH583"/>
      <c r="TI583"/>
      <c r="TJ583"/>
      <c r="TK583"/>
      <c r="TL583"/>
      <c r="TM583"/>
      <c r="TN583"/>
      <c r="TO583"/>
      <c r="TP583"/>
      <c r="TQ583"/>
      <c r="TR583"/>
      <c r="TS583"/>
      <c r="TT583"/>
      <c r="TU583"/>
      <c r="TV583"/>
      <c r="TW583"/>
      <c r="TX583"/>
      <c r="TY583"/>
      <c r="TZ583"/>
      <c r="UA583"/>
      <c r="UB583"/>
      <c r="UC583"/>
      <c r="UD583"/>
      <c r="UE583"/>
      <c r="UF583"/>
      <c r="UG583"/>
      <c r="UH583"/>
      <c r="UI583"/>
      <c r="UJ583"/>
      <c r="UK583"/>
      <c r="UL583"/>
      <c r="UM583"/>
      <c r="UN583"/>
      <c r="UO583"/>
      <c r="UP583"/>
      <c r="UQ583"/>
    </row>
    <row r="584" spans="1:563" s="9" customFormat="1" x14ac:dyDescent="0.25">
      <c r="A584" s="38">
        <v>578</v>
      </c>
      <c r="B584" s="19" t="s">
        <v>685</v>
      </c>
      <c r="C584" s="19" t="s">
        <v>859</v>
      </c>
      <c r="D584" s="19" t="s">
        <v>633</v>
      </c>
      <c r="E584" s="19" t="s">
        <v>790</v>
      </c>
      <c r="F584" s="20" t="s">
        <v>868</v>
      </c>
      <c r="G584" s="21">
        <v>85000</v>
      </c>
      <c r="H584" s="21">
        <v>8148.13</v>
      </c>
      <c r="I584" s="22">
        <v>25</v>
      </c>
      <c r="J584" s="49">
        <v>2439.5</v>
      </c>
      <c r="K584" s="43">
        <f t="shared" si="96"/>
        <v>6034.9999999999991</v>
      </c>
      <c r="L584" s="32">
        <v>851.51</v>
      </c>
      <c r="M584" s="48">
        <v>2584</v>
      </c>
      <c r="N584" s="22">
        <f t="shared" si="98"/>
        <v>6026.5</v>
      </c>
      <c r="O584" s="22"/>
      <c r="P584" s="22">
        <f t="shared" si="99"/>
        <v>5023.5</v>
      </c>
      <c r="Q584" s="22">
        <f t="shared" si="100"/>
        <v>13196.630000000001</v>
      </c>
      <c r="R584" s="22">
        <f t="shared" si="101"/>
        <v>12913.009999999998</v>
      </c>
      <c r="S584" s="22">
        <f t="shared" si="95"/>
        <v>71803.37</v>
      </c>
      <c r="T584" s="33" t="s">
        <v>41</v>
      </c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  <c r="LE584"/>
      <c r="LF584"/>
      <c r="LG584"/>
      <c r="LH584"/>
      <c r="LI584"/>
      <c r="LJ584"/>
      <c r="LK584"/>
      <c r="LL584"/>
      <c r="LM584"/>
      <c r="LN584"/>
      <c r="LO584"/>
      <c r="LP584"/>
      <c r="LQ584"/>
      <c r="LR584"/>
      <c r="LS584"/>
      <c r="LT584"/>
      <c r="LU584"/>
      <c r="LV584"/>
      <c r="LW584"/>
      <c r="LX584"/>
      <c r="LY584"/>
      <c r="LZ584"/>
      <c r="MA584"/>
      <c r="MB584"/>
      <c r="MC584"/>
      <c r="MD584"/>
      <c r="ME584"/>
      <c r="MF584"/>
      <c r="MG584"/>
      <c r="MH584"/>
      <c r="MI584"/>
      <c r="MJ584"/>
      <c r="MK584"/>
      <c r="ML584"/>
      <c r="MM584"/>
      <c r="MN584"/>
      <c r="MO584"/>
      <c r="MP584"/>
      <c r="MQ584"/>
      <c r="MR584"/>
      <c r="MS584"/>
      <c r="MT584"/>
      <c r="MU584"/>
      <c r="MV584"/>
      <c r="MW584"/>
      <c r="MX584"/>
      <c r="MY584"/>
      <c r="MZ584"/>
      <c r="NA584"/>
      <c r="NB584"/>
      <c r="NC584"/>
      <c r="ND584"/>
      <c r="NE584"/>
      <c r="NF584"/>
      <c r="NG584"/>
      <c r="NH584"/>
      <c r="NI584"/>
      <c r="NJ584"/>
      <c r="NK584"/>
      <c r="NL584"/>
      <c r="NM584"/>
      <c r="NN584"/>
      <c r="NO584"/>
      <c r="NP584"/>
      <c r="NQ584"/>
      <c r="NR584"/>
      <c r="NS584"/>
      <c r="NT584"/>
      <c r="NU584"/>
      <c r="NV584"/>
      <c r="NW584"/>
      <c r="NX584"/>
      <c r="NY584"/>
      <c r="NZ584"/>
      <c r="OA584"/>
      <c r="OB584"/>
      <c r="OC584"/>
      <c r="OD584"/>
      <c r="OE584"/>
      <c r="OF584"/>
      <c r="OG584"/>
      <c r="OH584"/>
      <c r="OI584"/>
      <c r="OJ584"/>
      <c r="OK584"/>
      <c r="OL584"/>
      <c r="OM584"/>
      <c r="ON584"/>
      <c r="OO584"/>
      <c r="OP584"/>
      <c r="OQ584"/>
      <c r="OR584"/>
      <c r="OS584"/>
      <c r="OT584"/>
      <c r="OU584"/>
      <c r="OV584"/>
      <c r="OW584"/>
      <c r="OX584"/>
      <c r="OY584"/>
      <c r="OZ584"/>
      <c r="PA584"/>
      <c r="PB584"/>
      <c r="PC584"/>
      <c r="PD584"/>
      <c r="PE584"/>
      <c r="PF584"/>
      <c r="PG584"/>
      <c r="PH584"/>
      <c r="PI584"/>
      <c r="PJ584"/>
      <c r="PK584"/>
      <c r="PL584"/>
      <c r="PM584"/>
      <c r="PN584"/>
      <c r="PO584"/>
      <c r="PP584"/>
      <c r="PQ584"/>
      <c r="PR584"/>
      <c r="PS584"/>
      <c r="PT584"/>
      <c r="PU584"/>
      <c r="PV584"/>
      <c r="PW584"/>
      <c r="PX584"/>
      <c r="PY584"/>
      <c r="PZ584"/>
      <c r="QA584"/>
      <c r="QB584"/>
      <c r="QC584"/>
      <c r="QD584"/>
      <c r="QE584"/>
      <c r="QF584"/>
      <c r="QG584"/>
      <c r="QH584"/>
      <c r="QI584"/>
      <c r="QJ584"/>
      <c r="QK584"/>
      <c r="QL584"/>
      <c r="QM584"/>
      <c r="QN584"/>
      <c r="QO584"/>
      <c r="QP584"/>
      <c r="QQ584"/>
      <c r="QR584"/>
      <c r="QS584"/>
      <c r="QT584"/>
      <c r="QU584"/>
      <c r="QV584"/>
      <c r="QW584"/>
      <c r="QX584"/>
      <c r="QY584"/>
      <c r="QZ584"/>
      <c r="RA584"/>
      <c r="RB584"/>
      <c r="RC584"/>
      <c r="RD584"/>
      <c r="RE584"/>
      <c r="RF584"/>
      <c r="RG584"/>
      <c r="RH584"/>
      <c r="RI584"/>
      <c r="RJ584"/>
      <c r="RK584"/>
      <c r="RL584"/>
      <c r="RM584"/>
      <c r="RN584"/>
      <c r="RO584"/>
      <c r="RP584"/>
      <c r="RQ584"/>
      <c r="RR584"/>
      <c r="RS584"/>
      <c r="RT584"/>
      <c r="RU584"/>
      <c r="RV584"/>
      <c r="RW584"/>
      <c r="RX584"/>
      <c r="RY584"/>
      <c r="RZ584"/>
      <c r="SA584"/>
      <c r="SB584"/>
      <c r="SC584"/>
      <c r="SD584"/>
      <c r="SE584"/>
      <c r="SF584"/>
      <c r="SG584"/>
      <c r="SH584"/>
      <c r="SI584"/>
      <c r="SJ584"/>
      <c r="SK584"/>
      <c r="SL584"/>
      <c r="SM584"/>
      <c r="SN584"/>
      <c r="SO584"/>
      <c r="SP584"/>
      <c r="SQ584"/>
      <c r="SR584"/>
      <c r="SS584"/>
      <c r="ST584"/>
      <c r="SU584"/>
      <c r="SV584"/>
      <c r="SW584"/>
      <c r="SX584"/>
      <c r="SY584"/>
      <c r="SZ584"/>
      <c r="TA584"/>
      <c r="TB584"/>
      <c r="TC584"/>
      <c r="TD584"/>
      <c r="TE584"/>
      <c r="TF584"/>
      <c r="TG584"/>
      <c r="TH584"/>
      <c r="TI584"/>
      <c r="TJ584"/>
      <c r="TK584"/>
      <c r="TL584"/>
      <c r="TM584"/>
      <c r="TN584"/>
      <c r="TO584"/>
      <c r="TP584"/>
      <c r="TQ584"/>
      <c r="TR584"/>
      <c r="TS584"/>
      <c r="TT584"/>
      <c r="TU584"/>
      <c r="TV584"/>
      <c r="TW584"/>
      <c r="TX584"/>
      <c r="TY584"/>
      <c r="TZ584"/>
      <c r="UA584"/>
      <c r="UB584"/>
      <c r="UC584"/>
      <c r="UD584"/>
      <c r="UE584"/>
      <c r="UF584"/>
      <c r="UG584"/>
      <c r="UH584"/>
      <c r="UI584"/>
      <c r="UJ584"/>
      <c r="UK584"/>
      <c r="UL584"/>
      <c r="UM584"/>
      <c r="UN584"/>
      <c r="UO584"/>
      <c r="UP584"/>
      <c r="UQ584"/>
    </row>
    <row r="585" spans="1:563" s="9" customFormat="1" x14ac:dyDescent="0.25">
      <c r="A585" s="38">
        <v>579</v>
      </c>
      <c r="B585" s="19" t="s">
        <v>639</v>
      </c>
      <c r="C585" s="19" t="s">
        <v>860</v>
      </c>
      <c r="D585" s="19" t="s">
        <v>633</v>
      </c>
      <c r="E585" s="19" t="s">
        <v>793</v>
      </c>
      <c r="F585" s="20" t="s">
        <v>868</v>
      </c>
      <c r="G585" s="29">
        <v>75000</v>
      </c>
      <c r="H585" s="29">
        <v>6309.38</v>
      </c>
      <c r="I585" s="22">
        <v>25</v>
      </c>
      <c r="J585" s="50">
        <v>2152.5</v>
      </c>
      <c r="K585" s="46">
        <f t="shared" si="96"/>
        <v>5324.9999999999991</v>
      </c>
      <c r="L585" s="32">
        <f t="shared" si="97"/>
        <v>825.00000000000011</v>
      </c>
      <c r="M585" s="58">
        <v>2280</v>
      </c>
      <c r="N585" s="31">
        <f t="shared" si="98"/>
        <v>5317.5</v>
      </c>
      <c r="O585" s="31"/>
      <c r="P585" s="31">
        <f t="shared" si="99"/>
        <v>4432.5</v>
      </c>
      <c r="Q585" s="22">
        <f t="shared" si="100"/>
        <v>10766.880000000001</v>
      </c>
      <c r="R585" s="22">
        <f t="shared" si="101"/>
        <v>11467.5</v>
      </c>
      <c r="S585" s="31">
        <f t="shared" si="95"/>
        <v>64233.119999999995</v>
      </c>
      <c r="T585" s="33" t="s">
        <v>41</v>
      </c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  <c r="JD585"/>
      <c r="JE585"/>
      <c r="JF585"/>
      <c r="JG585"/>
      <c r="JH585"/>
      <c r="JI585"/>
      <c r="JJ585"/>
      <c r="JK585"/>
      <c r="JL585"/>
      <c r="JM585"/>
      <c r="JN585"/>
      <c r="JO585"/>
      <c r="JP585"/>
      <c r="JQ585"/>
      <c r="JR585"/>
      <c r="JS585"/>
      <c r="JT585"/>
      <c r="JU585"/>
      <c r="JV585"/>
      <c r="JW585"/>
      <c r="JX585"/>
      <c r="JY585"/>
      <c r="JZ585"/>
      <c r="KA585"/>
      <c r="KB585"/>
      <c r="KC585"/>
      <c r="KD585"/>
      <c r="KE585"/>
      <c r="KF585"/>
      <c r="KG585"/>
      <c r="KH585"/>
      <c r="KI585"/>
      <c r="KJ585"/>
      <c r="KK585"/>
      <c r="KL585"/>
      <c r="KM585"/>
      <c r="KN585"/>
      <c r="KO585"/>
      <c r="KP585"/>
      <c r="KQ585"/>
      <c r="KR585"/>
      <c r="KS585"/>
      <c r="KT585"/>
      <c r="KU585"/>
      <c r="KV585"/>
      <c r="KW585"/>
      <c r="KX585"/>
      <c r="KY585"/>
      <c r="KZ585"/>
      <c r="LA585"/>
      <c r="LB585"/>
      <c r="LC585"/>
      <c r="LD585"/>
      <c r="LE585"/>
      <c r="LF585"/>
      <c r="LG585"/>
      <c r="LH585"/>
      <c r="LI585"/>
      <c r="LJ585"/>
      <c r="LK585"/>
      <c r="LL585"/>
      <c r="LM585"/>
      <c r="LN585"/>
      <c r="LO585"/>
      <c r="LP585"/>
      <c r="LQ585"/>
      <c r="LR585"/>
      <c r="LS585"/>
      <c r="LT585"/>
      <c r="LU585"/>
      <c r="LV585"/>
      <c r="LW585"/>
      <c r="LX585"/>
      <c r="LY585"/>
      <c r="LZ585"/>
      <c r="MA585"/>
      <c r="MB585"/>
      <c r="MC585"/>
      <c r="MD585"/>
      <c r="ME585"/>
      <c r="MF585"/>
      <c r="MG585"/>
      <c r="MH585"/>
      <c r="MI585"/>
      <c r="MJ585"/>
      <c r="MK585"/>
      <c r="ML585"/>
      <c r="MM585"/>
      <c r="MN585"/>
      <c r="MO585"/>
      <c r="MP585"/>
      <c r="MQ585"/>
      <c r="MR585"/>
      <c r="MS585"/>
      <c r="MT585"/>
      <c r="MU585"/>
      <c r="MV585"/>
      <c r="MW585"/>
      <c r="MX585"/>
      <c r="MY585"/>
      <c r="MZ585"/>
      <c r="NA585"/>
      <c r="NB585"/>
      <c r="NC585"/>
      <c r="ND585"/>
      <c r="NE585"/>
      <c r="NF585"/>
      <c r="NG585"/>
      <c r="NH585"/>
      <c r="NI585"/>
      <c r="NJ585"/>
      <c r="NK585"/>
      <c r="NL585"/>
      <c r="NM585"/>
      <c r="NN585"/>
      <c r="NO585"/>
      <c r="NP585"/>
      <c r="NQ585"/>
      <c r="NR585"/>
      <c r="NS585"/>
      <c r="NT585"/>
      <c r="NU585"/>
      <c r="NV585"/>
      <c r="NW585"/>
      <c r="NX585"/>
      <c r="NY585"/>
      <c r="NZ585"/>
      <c r="OA585"/>
      <c r="OB585"/>
      <c r="OC585"/>
      <c r="OD585"/>
      <c r="OE585"/>
      <c r="OF585"/>
      <c r="OG585"/>
      <c r="OH585"/>
      <c r="OI585"/>
      <c r="OJ585"/>
      <c r="OK585"/>
      <c r="OL585"/>
      <c r="OM585"/>
      <c r="ON585"/>
      <c r="OO585"/>
      <c r="OP585"/>
      <c r="OQ585"/>
      <c r="OR585"/>
      <c r="OS585"/>
      <c r="OT585"/>
      <c r="OU585"/>
      <c r="OV585"/>
      <c r="OW585"/>
      <c r="OX585"/>
      <c r="OY585"/>
      <c r="OZ585"/>
      <c r="PA585"/>
      <c r="PB585"/>
      <c r="PC585"/>
      <c r="PD585"/>
      <c r="PE585"/>
      <c r="PF585"/>
      <c r="PG585"/>
      <c r="PH585"/>
      <c r="PI585"/>
      <c r="PJ585"/>
      <c r="PK585"/>
      <c r="PL585"/>
      <c r="PM585"/>
      <c r="PN585"/>
      <c r="PO585"/>
      <c r="PP585"/>
      <c r="PQ585"/>
      <c r="PR585"/>
      <c r="PS585"/>
      <c r="PT585"/>
      <c r="PU585"/>
      <c r="PV585"/>
      <c r="PW585"/>
      <c r="PX585"/>
      <c r="PY585"/>
      <c r="PZ585"/>
      <c r="QA585"/>
      <c r="QB585"/>
      <c r="QC585"/>
      <c r="QD585"/>
      <c r="QE585"/>
      <c r="QF585"/>
      <c r="QG585"/>
      <c r="QH585"/>
      <c r="QI585"/>
      <c r="QJ585"/>
      <c r="QK585"/>
      <c r="QL585"/>
      <c r="QM585"/>
      <c r="QN585"/>
      <c r="QO585"/>
      <c r="QP585"/>
      <c r="QQ585"/>
      <c r="QR585"/>
      <c r="QS585"/>
      <c r="QT585"/>
      <c r="QU585"/>
      <c r="QV585"/>
      <c r="QW585"/>
      <c r="QX585"/>
      <c r="QY585"/>
      <c r="QZ585"/>
      <c r="RA585"/>
      <c r="RB585"/>
      <c r="RC585"/>
      <c r="RD585"/>
      <c r="RE585"/>
      <c r="RF585"/>
      <c r="RG585"/>
      <c r="RH585"/>
      <c r="RI585"/>
      <c r="RJ585"/>
      <c r="RK585"/>
      <c r="RL585"/>
      <c r="RM585"/>
      <c r="RN585"/>
      <c r="RO585"/>
      <c r="RP585"/>
      <c r="RQ585"/>
      <c r="RR585"/>
      <c r="RS585"/>
      <c r="RT585"/>
      <c r="RU585"/>
      <c r="RV585"/>
      <c r="RW585"/>
      <c r="RX585"/>
      <c r="RY585"/>
      <c r="RZ585"/>
      <c r="SA585"/>
      <c r="SB585"/>
      <c r="SC585"/>
      <c r="SD585"/>
      <c r="SE585"/>
      <c r="SF585"/>
      <c r="SG585"/>
      <c r="SH585"/>
      <c r="SI585"/>
      <c r="SJ585"/>
      <c r="SK585"/>
      <c r="SL585"/>
      <c r="SM585"/>
      <c r="SN585"/>
      <c r="SO585"/>
      <c r="SP585"/>
      <c r="SQ585"/>
      <c r="SR585"/>
      <c r="SS585"/>
      <c r="ST585"/>
      <c r="SU585"/>
      <c r="SV585"/>
      <c r="SW585"/>
      <c r="SX585"/>
      <c r="SY585"/>
      <c r="SZ585"/>
      <c r="TA585"/>
      <c r="TB585"/>
      <c r="TC585"/>
      <c r="TD585"/>
      <c r="TE585"/>
      <c r="TF585"/>
      <c r="TG585"/>
      <c r="TH585"/>
      <c r="TI585"/>
      <c r="TJ585"/>
      <c r="TK585"/>
      <c r="TL585"/>
      <c r="TM585"/>
      <c r="TN585"/>
      <c r="TO585"/>
      <c r="TP585"/>
      <c r="TQ585"/>
      <c r="TR585"/>
      <c r="TS585"/>
      <c r="TT585"/>
      <c r="TU585"/>
      <c r="TV585"/>
      <c r="TW585"/>
      <c r="TX585"/>
      <c r="TY585"/>
      <c r="TZ585"/>
      <c r="UA585"/>
      <c r="UB585"/>
      <c r="UC585"/>
      <c r="UD585"/>
      <c r="UE585"/>
      <c r="UF585"/>
      <c r="UG585"/>
      <c r="UH585"/>
      <c r="UI585"/>
      <c r="UJ585"/>
      <c r="UK585"/>
      <c r="UL585"/>
      <c r="UM585"/>
      <c r="UN585"/>
      <c r="UO585"/>
      <c r="UP585"/>
      <c r="UQ585"/>
    </row>
    <row r="586" spans="1:563" s="9" customFormat="1" x14ac:dyDescent="0.25">
      <c r="A586" s="38">
        <v>580</v>
      </c>
      <c r="B586" s="19" t="s">
        <v>643</v>
      </c>
      <c r="C586" s="19" t="s">
        <v>859</v>
      </c>
      <c r="D586" s="19" t="s">
        <v>633</v>
      </c>
      <c r="E586" s="19" t="s">
        <v>135</v>
      </c>
      <c r="F586" s="20" t="s">
        <v>868</v>
      </c>
      <c r="G586" s="29">
        <v>70000</v>
      </c>
      <c r="H586" s="29">
        <v>4682.29</v>
      </c>
      <c r="I586" s="22">
        <v>25</v>
      </c>
      <c r="J586" s="50">
        <v>2009</v>
      </c>
      <c r="K586" s="46">
        <f t="shared" si="96"/>
        <v>4970</v>
      </c>
      <c r="L586" s="32">
        <f t="shared" si="97"/>
        <v>770.00000000000011</v>
      </c>
      <c r="M586" s="58">
        <v>2128</v>
      </c>
      <c r="N586" s="31">
        <f t="shared" si="98"/>
        <v>4963</v>
      </c>
      <c r="O586" s="31"/>
      <c r="P586" s="31">
        <f t="shared" si="99"/>
        <v>4137</v>
      </c>
      <c r="Q586" s="22">
        <f t="shared" si="100"/>
        <v>8844.2900000000009</v>
      </c>
      <c r="R586" s="22">
        <f t="shared" si="101"/>
        <v>10703</v>
      </c>
      <c r="S586" s="31">
        <f t="shared" si="95"/>
        <v>61155.71</v>
      </c>
      <c r="T586" s="33" t="s">
        <v>41</v>
      </c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  <c r="JD586"/>
      <c r="JE586"/>
      <c r="JF586"/>
      <c r="JG586"/>
      <c r="JH586"/>
      <c r="JI586"/>
      <c r="JJ586"/>
      <c r="JK586"/>
      <c r="JL586"/>
      <c r="JM586"/>
      <c r="JN586"/>
      <c r="JO586"/>
      <c r="JP586"/>
      <c r="JQ586"/>
      <c r="JR586"/>
      <c r="JS586"/>
      <c r="JT586"/>
      <c r="JU586"/>
      <c r="JV586"/>
      <c r="JW586"/>
      <c r="JX586"/>
      <c r="JY586"/>
      <c r="JZ586"/>
      <c r="KA586"/>
      <c r="KB586"/>
      <c r="KC586"/>
      <c r="KD586"/>
      <c r="KE586"/>
      <c r="KF586"/>
      <c r="KG586"/>
      <c r="KH586"/>
      <c r="KI586"/>
      <c r="KJ586"/>
      <c r="KK586"/>
      <c r="KL586"/>
      <c r="KM586"/>
      <c r="KN586"/>
      <c r="KO586"/>
      <c r="KP586"/>
      <c r="KQ586"/>
      <c r="KR586"/>
      <c r="KS586"/>
      <c r="KT586"/>
      <c r="KU586"/>
      <c r="KV586"/>
      <c r="KW586"/>
      <c r="KX586"/>
      <c r="KY586"/>
      <c r="KZ586"/>
      <c r="LA586"/>
      <c r="LB586"/>
      <c r="LC586"/>
      <c r="LD586"/>
      <c r="LE586"/>
      <c r="LF586"/>
      <c r="LG586"/>
      <c r="LH586"/>
      <c r="LI586"/>
      <c r="LJ586"/>
      <c r="LK586"/>
      <c r="LL586"/>
      <c r="LM586"/>
      <c r="LN586"/>
      <c r="LO586"/>
      <c r="LP586"/>
      <c r="LQ586"/>
      <c r="LR586"/>
      <c r="LS586"/>
      <c r="LT586"/>
      <c r="LU586"/>
      <c r="LV586"/>
      <c r="LW586"/>
      <c r="LX586"/>
      <c r="LY586"/>
      <c r="LZ586"/>
      <c r="MA586"/>
      <c r="MB586"/>
      <c r="MC586"/>
      <c r="MD586"/>
      <c r="ME586"/>
      <c r="MF586"/>
      <c r="MG586"/>
      <c r="MH586"/>
      <c r="MI586"/>
      <c r="MJ586"/>
      <c r="MK586"/>
      <c r="ML586"/>
      <c r="MM586"/>
      <c r="MN586"/>
      <c r="MO586"/>
      <c r="MP586"/>
      <c r="MQ586"/>
      <c r="MR586"/>
      <c r="MS586"/>
      <c r="MT586"/>
      <c r="MU586"/>
      <c r="MV586"/>
      <c r="MW586"/>
      <c r="MX586"/>
      <c r="MY586"/>
      <c r="MZ586"/>
      <c r="NA586"/>
      <c r="NB586"/>
      <c r="NC586"/>
      <c r="ND586"/>
      <c r="NE586"/>
      <c r="NF586"/>
      <c r="NG586"/>
      <c r="NH586"/>
      <c r="NI586"/>
      <c r="NJ586"/>
      <c r="NK586"/>
      <c r="NL586"/>
      <c r="NM586"/>
      <c r="NN586"/>
      <c r="NO586"/>
      <c r="NP586"/>
      <c r="NQ586"/>
      <c r="NR586"/>
      <c r="NS586"/>
      <c r="NT586"/>
      <c r="NU586"/>
      <c r="NV586"/>
      <c r="NW586"/>
      <c r="NX586"/>
      <c r="NY586"/>
      <c r="NZ586"/>
      <c r="OA586"/>
      <c r="OB586"/>
      <c r="OC586"/>
      <c r="OD586"/>
      <c r="OE586"/>
      <c r="OF586"/>
      <c r="OG586"/>
      <c r="OH586"/>
      <c r="OI586"/>
      <c r="OJ586"/>
      <c r="OK586"/>
      <c r="OL586"/>
      <c r="OM586"/>
      <c r="ON586"/>
      <c r="OO586"/>
      <c r="OP586"/>
      <c r="OQ586"/>
      <c r="OR586"/>
      <c r="OS586"/>
      <c r="OT586"/>
      <c r="OU586"/>
      <c r="OV586"/>
      <c r="OW586"/>
      <c r="OX586"/>
      <c r="OY586"/>
      <c r="OZ586"/>
      <c r="PA586"/>
      <c r="PB586"/>
      <c r="PC586"/>
      <c r="PD586"/>
      <c r="PE586"/>
      <c r="PF586"/>
      <c r="PG586"/>
      <c r="PH586"/>
      <c r="PI586"/>
      <c r="PJ586"/>
      <c r="PK586"/>
      <c r="PL586"/>
      <c r="PM586"/>
      <c r="PN586"/>
      <c r="PO586"/>
      <c r="PP586"/>
      <c r="PQ586"/>
      <c r="PR586"/>
      <c r="PS586"/>
      <c r="PT586"/>
      <c r="PU586"/>
      <c r="PV586"/>
      <c r="PW586"/>
      <c r="PX586"/>
      <c r="PY586"/>
      <c r="PZ586"/>
      <c r="QA586"/>
      <c r="QB586"/>
      <c r="QC586"/>
      <c r="QD586"/>
      <c r="QE586"/>
      <c r="QF586"/>
      <c r="QG586"/>
      <c r="QH586"/>
      <c r="QI586"/>
      <c r="QJ586"/>
      <c r="QK586"/>
      <c r="QL586"/>
      <c r="QM586"/>
      <c r="QN586"/>
      <c r="QO586"/>
      <c r="QP586"/>
      <c r="QQ586"/>
      <c r="QR586"/>
      <c r="QS586"/>
      <c r="QT586"/>
      <c r="QU586"/>
      <c r="QV586"/>
      <c r="QW586"/>
      <c r="QX586"/>
      <c r="QY586"/>
      <c r="QZ586"/>
      <c r="RA586"/>
      <c r="RB586"/>
      <c r="RC586"/>
      <c r="RD586"/>
      <c r="RE586"/>
      <c r="RF586"/>
      <c r="RG586"/>
      <c r="RH586"/>
      <c r="RI586"/>
      <c r="RJ586"/>
      <c r="RK586"/>
      <c r="RL586"/>
      <c r="RM586"/>
      <c r="RN586"/>
      <c r="RO586"/>
      <c r="RP586"/>
      <c r="RQ586"/>
      <c r="RR586"/>
      <c r="RS586"/>
      <c r="RT586"/>
      <c r="RU586"/>
      <c r="RV586"/>
      <c r="RW586"/>
      <c r="RX586"/>
      <c r="RY586"/>
      <c r="RZ586"/>
      <c r="SA586"/>
      <c r="SB586"/>
      <c r="SC586"/>
      <c r="SD586"/>
      <c r="SE586"/>
      <c r="SF586"/>
      <c r="SG586"/>
      <c r="SH586"/>
      <c r="SI586"/>
      <c r="SJ586"/>
      <c r="SK586"/>
      <c r="SL586"/>
      <c r="SM586"/>
      <c r="SN586"/>
      <c r="SO586"/>
      <c r="SP586"/>
      <c r="SQ586"/>
      <c r="SR586"/>
      <c r="SS586"/>
      <c r="ST586"/>
      <c r="SU586"/>
      <c r="SV586"/>
      <c r="SW586"/>
      <c r="SX586"/>
      <c r="SY586"/>
      <c r="SZ586"/>
      <c r="TA586"/>
      <c r="TB586"/>
      <c r="TC586"/>
      <c r="TD586"/>
      <c r="TE586"/>
      <c r="TF586"/>
      <c r="TG586"/>
      <c r="TH586"/>
      <c r="TI586"/>
      <c r="TJ586"/>
      <c r="TK586"/>
      <c r="TL586"/>
      <c r="TM586"/>
      <c r="TN586"/>
      <c r="TO586"/>
      <c r="TP586"/>
      <c r="TQ586"/>
      <c r="TR586"/>
      <c r="TS586"/>
      <c r="TT586"/>
      <c r="TU586"/>
      <c r="TV586"/>
      <c r="TW586"/>
      <c r="TX586"/>
      <c r="TY586"/>
      <c r="TZ586"/>
      <c r="UA586"/>
      <c r="UB586"/>
      <c r="UC586"/>
      <c r="UD586"/>
      <c r="UE586"/>
      <c r="UF586"/>
      <c r="UG586"/>
      <c r="UH586"/>
      <c r="UI586"/>
      <c r="UJ586"/>
      <c r="UK586"/>
      <c r="UL586"/>
      <c r="UM586"/>
      <c r="UN586"/>
      <c r="UO586"/>
      <c r="UP586"/>
      <c r="UQ586"/>
    </row>
    <row r="587" spans="1:563" s="9" customFormat="1" x14ac:dyDescent="0.25">
      <c r="A587" s="38">
        <v>581</v>
      </c>
      <c r="B587" s="19" t="s">
        <v>644</v>
      </c>
      <c r="C587" s="19" t="s">
        <v>859</v>
      </c>
      <c r="D587" s="19" t="s">
        <v>633</v>
      </c>
      <c r="E587" s="19" t="s">
        <v>135</v>
      </c>
      <c r="F587" s="20" t="s">
        <v>868</v>
      </c>
      <c r="G587" s="29">
        <v>70000</v>
      </c>
      <c r="H587" s="29">
        <v>5025.38</v>
      </c>
      <c r="I587" s="22">
        <v>25</v>
      </c>
      <c r="J587" s="50">
        <v>2009</v>
      </c>
      <c r="K587" s="46">
        <f t="shared" si="96"/>
        <v>4970</v>
      </c>
      <c r="L587" s="32">
        <f t="shared" si="97"/>
        <v>770.00000000000011</v>
      </c>
      <c r="M587" s="58">
        <v>2128</v>
      </c>
      <c r="N587" s="31">
        <f t="shared" si="98"/>
        <v>4963</v>
      </c>
      <c r="O587" s="31"/>
      <c r="P587" s="31">
        <f t="shared" si="99"/>
        <v>4137</v>
      </c>
      <c r="Q587" s="22">
        <f t="shared" si="100"/>
        <v>9187.380000000001</v>
      </c>
      <c r="R587" s="22">
        <f t="shared" si="101"/>
        <v>10703</v>
      </c>
      <c r="S587" s="31">
        <f t="shared" si="95"/>
        <v>60812.619999999995</v>
      </c>
      <c r="T587" s="33" t="s">
        <v>41</v>
      </c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  <c r="JD587"/>
      <c r="JE587"/>
      <c r="JF587"/>
      <c r="JG587"/>
      <c r="JH587"/>
      <c r="JI587"/>
      <c r="JJ587"/>
      <c r="JK587"/>
      <c r="JL587"/>
      <c r="JM587"/>
      <c r="JN587"/>
      <c r="JO587"/>
      <c r="JP587"/>
      <c r="JQ587"/>
      <c r="JR587"/>
      <c r="JS587"/>
      <c r="JT587"/>
      <c r="JU587"/>
      <c r="JV587"/>
      <c r="JW587"/>
      <c r="JX587"/>
      <c r="JY587"/>
      <c r="JZ587"/>
      <c r="KA587"/>
      <c r="KB587"/>
      <c r="KC587"/>
      <c r="KD587"/>
      <c r="KE587"/>
      <c r="KF587"/>
      <c r="KG587"/>
      <c r="KH587"/>
      <c r="KI587"/>
      <c r="KJ587"/>
      <c r="KK587"/>
      <c r="KL587"/>
      <c r="KM587"/>
      <c r="KN587"/>
      <c r="KO587"/>
      <c r="KP587"/>
      <c r="KQ587"/>
      <c r="KR587"/>
      <c r="KS587"/>
      <c r="KT587"/>
      <c r="KU587"/>
      <c r="KV587"/>
      <c r="KW587"/>
      <c r="KX587"/>
      <c r="KY587"/>
      <c r="KZ587"/>
      <c r="LA587"/>
      <c r="LB587"/>
      <c r="LC587"/>
      <c r="LD587"/>
      <c r="LE587"/>
      <c r="LF587"/>
      <c r="LG587"/>
      <c r="LH587"/>
      <c r="LI587"/>
      <c r="LJ587"/>
      <c r="LK587"/>
      <c r="LL587"/>
      <c r="LM587"/>
      <c r="LN587"/>
      <c r="LO587"/>
      <c r="LP587"/>
      <c r="LQ587"/>
      <c r="LR587"/>
      <c r="LS587"/>
      <c r="LT587"/>
      <c r="LU587"/>
      <c r="LV587"/>
      <c r="LW587"/>
      <c r="LX587"/>
      <c r="LY587"/>
      <c r="LZ587"/>
      <c r="MA587"/>
      <c r="MB587"/>
      <c r="MC587"/>
      <c r="MD587"/>
      <c r="ME587"/>
      <c r="MF587"/>
      <c r="MG587"/>
      <c r="MH587"/>
      <c r="MI587"/>
      <c r="MJ587"/>
      <c r="MK587"/>
      <c r="ML587"/>
      <c r="MM587"/>
      <c r="MN587"/>
      <c r="MO587"/>
      <c r="MP587"/>
      <c r="MQ587"/>
      <c r="MR587"/>
      <c r="MS587"/>
      <c r="MT587"/>
      <c r="MU587"/>
      <c r="MV587"/>
      <c r="MW587"/>
      <c r="MX587"/>
      <c r="MY587"/>
      <c r="MZ587"/>
      <c r="NA587"/>
      <c r="NB587"/>
      <c r="NC587"/>
      <c r="ND587"/>
      <c r="NE587"/>
      <c r="NF587"/>
      <c r="NG587"/>
      <c r="NH587"/>
      <c r="NI587"/>
      <c r="NJ587"/>
      <c r="NK587"/>
      <c r="NL587"/>
      <c r="NM587"/>
      <c r="NN587"/>
      <c r="NO587"/>
      <c r="NP587"/>
      <c r="NQ587"/>
      <c r="NR587"/>
      <c r="NS587"/>
      <c r="NT587"/>
      <c r="NU587"/>
      <c r="NV587"/>
      <c r="NW587"/>
      <c r="NX587"/>
      <c r="NY587"/>
      <c r="NZ587"/>
      <c r="OA587"/>
      <c r="OB587"/>
      <c r="OC587"/>
      <c r="OD587"/>
      <c r="OE587"/>
      <c r="OF587"/>
      <c r="OG587"/>
      <c r="OH587"/>
      <c r="OI587"/>
      <c r="OJ587"/>
      <c r="OK587"/>
      <c r="OL587"/>
      <c r="OM587"/>
      <c r="ON587"/>
      <c r="OO587"/>
      <c r="OP587"/>
      <c r="OQ587"/>
      <c r="OR587"/>
      <c r="OS587"/>
      <c r="OT587"/>
      <c r="OU587"/>
      <c r="OV587"/>
      <c r="OW587"/>
      <c r="OX587"/>
      <c r="OY587"/>
      <c r="OZ587"/>
      <c r="PA587"/>
      <c r="PB587"/>
      <c r="PC587"/>
      <c r="PD587"/>
      <c r="PE587"/>
      <c r="PF587"/>
      <c r="PG587"/>
      <c r="PH587"/>
      <c r="PI587"/>
      <c r="PJ587"/>
      <c r="PK587"/>
      <c r="PL587"/>
      <c r="PM587"/>
      <c r="PN587"/>
      <c r="PO587"/>
      <c r="PP587"/>
      <c r="PQ587"/>
      <c r="PR587"/>
      <c r="PS587"/>
      <c r="PT587"/>
      <c r="PU587"/>
      <c r="PV587"/>
      <c r="PW587"/>
      <c r="PX587"/>
      <c r="PY587"/>
      <c r="PZ587"/>
      <c r="QA587"/>
      <c r="QB587"/>
      <c r="QC587"/>
      <c r="QD587"/>
      <c r="QE587"/>
      <c r="QF587"/>
      <c r="QG587"/>
      <c r="QH587"/>
      <c r="QI587"/>
      <c r="QJ587"/>
      <c r="QK587"/>
      <c r="QL587"/>
      <c r="QM587"/>
      <c r="QN587"/>
      <c r="QO587"/>
      <c r="QP587"/>
      <c r="QQ587"/>
      <c r="QR587"/>
      <c r="QS587"/>
      <c r="QT587"/>
      <c r="QU587"/>
      <c r="QV587"/>
      <c r="QW587"/>
      <c r="QX587"/>
      <c r="QY587"/>
      <c r="QZ587"/>
      <c r="RA587"/>
      <c r="RB587"/>
      <c r="RC587"/>
      <c r="RD587"/>
      <c r="RE587"/>
      <c r="RF587"/>
      <c r="RG587"/>
      <c r="RH587"/>
      <c r="RI587"/>
      <c r="RJ587"/>
      <c r="RK587"/>
      <c r="RL587"/>
      <c r="RM587"/>
      <c r="RN587"/>
      <c r="RO587"/>
      <c r="RP587"/>
      <c r="RQ587"/>
      <c r="RR587"/>
      <c r="RS587"/>
      <c r="RT587"/>
      <c r="RU587"/>
      <c r="RV587"/>
      <c r="RW587"/>
      <c r="RX587"/>
      <c r="RY587"/>
      <c r="RZ587"/>
      <c r="SA587"/>
      <c r="SB587"/>
      <c r="SC587"/>
      <c r="SD587"/>
      <c r="SE587"/>
      <c r="SF587"/>
      <c r="SG587"/>
      <c r="SH587"/>
      <c r="SI587"/>
      <c r="SJ587"/>
      <c r="SK587"/>
      <c r="SL587"/>
      <c r="SM587"/>
      <c r="SN587"/>
      <c r="SO587"/>
      <c r="SP587"/>
      <c r="SQ587"/>
      <c r="SR587"/>
      <c r="SS587"/>
      <c r="ST587"/>
      <c r="SU587"/>
      <c r="SV587"/>
      <c r="SW587"/>
      <c r="SX587"/>
      <c r="SY587"/>
      <c r="SZ587"/>
      <c r="TA587"/>
      <c r="TB587"/>
      <c r="TC587"/>
      <c r="TD587"/>
      <c r="TE587"/>
      <c r="TF587"/>
      <c r="TG587"/>
      <c r="TH587"/>
      <c r="TI587"/>
      <c r="TJ587"/>
      <c r="TK587"/>
      <c r="TL587"/>
      <c r="TM587"/>
      <c r="TN587"/>
      <c r="TO587"/>
      <c r="TP587"/>
      <c r="TQ587"/>
      <c r="TR587"/>
      <c r="TS587"/>
      <c r="TT587"/>
      <c r="TU587"/>
      <c r="TV587"/>
      <c r="TW587"/>
      <c r="TX587"/>
      <c r="TY587"/>
      <c r="TZ587"/>
      <c r="UA587"/>
      <c r="UB587"/>
      <c r="UC587"/>
      <c r="UD587"/>
      <c r="UE587"/>
      <c r="UF587"/>
      <c r="UG587"/>
      <c r="UH587"/>
      <c r="UI587"/>
      <c r="UJ587"/>
      <c r="UK587"/>
      <c r="UL587"/>
      <c r="UM587"/>
      <c r="UN587"/>
      <c r="UO587"/>
      <c r="UP587"/>
      <c r="UQ587"/>
    </row>
    <row r="588" spans="1:563" s="9" customFormat="1" x14ac:dyDescent="0.25">
      <c r="A588" s="38">
        <v>582</v>
      </c>
      <c r="B588" s="19" t="s">
        <v>641</v>
      </c>
      <c r="C588" s="19" t="s">
        <v>859</v>
      </c>
      <c r="D588" s="19" t="s">
        <v>633</v>
      </c>
      <c r="E588" s="19" t="s">
        <v>135</v>
      </c>
      <c r="F588" s="20" t="s">
        <v>868</v>
      </c>
      <c r="G588" s="29">
        <v>70000</v>
      </c>
      <c r="H588" s="29">
        <v>5368.48</v>
      </c>
      <c r="I588" s="22">
        <v>25</v>
      </c>
      <c r="J588" s="50">
        <v>2009</v>
      </c>
      <c r="K588" s="46">
        <f t="shared" si="96"/>
        <v>4970</v>
      </c>
      <c r="L588" s="32">
        <f t="shared" si="97"/>
        <v>770.00000000000011</v>
      </c>
      <c r="M588" s="58">
        <v>2128</v>
      </c>
      <c r="N588" s="31">
        <f t="shared" si="98"/>
        <v>4963</v>
      </c>
      <c r="O588" s="31"/>
      <c r="P588" s="31">
        <f t="shared" si="99"/>
        <v>4137</v>
      </c>
      <c r="Q588" s="22">
        <f t="shared" si="100"/>
        <v>9530.48</v>
      </c>
      <c r="R588" s="22">
        <f t="shared" si="101"/>
        <v>10703</v>
      </c>
      <c r="S588" s="31">
        <f t="shared" si="95"/>
        <v>60469.520000000004</v>
      </c>
      <c r="T588" s="33" t="s">
        <v>41</v>
      </c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  <c r="LE588"/>
      <c r="LF588"/>
      <c r="LG588"/>
      <c r="LH588"/>
      <c r="LI588"/>
      <c r="LJ588"/>
      <c r="LK588"/>
      <c r="LL588"/>
      <c r="LM588"/>
      <c r="LN588"/>
      <c r="LO588"/>
      <c r="LP588"/>
      <c r="LQ588"/>
      <c r="LR588"/>
      <c r="LS588"/>
      <c r="LT588"/>
      <c r="LU588"/>
      <c r="LV588"/>
      <c r="LW588"/>
      <c r="LX588"/>
      <c r="LY588"/>
      <c r="LZ588"/>
      <c r="MA588"/>
      <c r="MB588"/>
      <c r="MC588"/>
      <c r="MD588"/>
      <c r="ME588"/>
      <c r="MF588"/>
      <c r="MG588"/>
      <c r="MH588"/>
      <c r="MI588"/>
      <c r="MJ588"/>
      <c r="MK588"/>
      <c r="ML588"/>
      <c r="MM588"/>
      <c r="MN588"/>
      <c r="MO588"/>
      <c r="MP588"/>
      <c r="MQ588"/>
      <c r="MR588"/>
      <c r="MS588"/>
      <c r="MT588"/>
      <c r="MU588"/>
      <c r="MV588"/>
      <c r="MW588"/>
      <c r="MX588"/>
      <c r="MY588"/>
      <c r="MZ588"/>
      <c r="NA588"/>
      <c r="NB588"/>
      <c r="NC588"/>
      <c r="ND588"/>
      <c r="NE588"/>
      <c r="NF588"/>
      <c r="NG588"/>
      <c r="NH588"/>
      <c r="NI588"/>
      <c r="NJ588"/>
      <c r="NK588"/>
      <c r="NL588"/>
      <c r="NM588"/>
      <c r="NN588"/>
      <c r="NO588"/>
      <c r="NP588"/>
      <c r="NQ588"/>
      <c r="NR588"/>
      <c r="NS588"/>
      <c r="NT588"/>
      <c r="NU588"/>
      <c r="NV588"/>
      <c r="NW588"/>
      <c r="NX588"/>
      <c r="NY588"/>
      <c r="NZ588"/>
      <c r="OA588"/>
      <c r="OB588"/>
      <c r="OC588"/>
      <c r="OD588"/>
      <c r="OE588"/>
      <c r="OF588"/>
      <c r="OG588"/>
      <c r="OH588"/>
      <c r="OI588"/>
      <c r="OJ588"/>
      <c r="OK588"/>
      <c r="OL588"/>
      <c r="OM588"/>
      <c r="ON588"/>
      <c r="OO588"/>
      <c r="OP588"/>
      <c r="OQ588"/>
      <c r="OR588"/>
      <c r="OS588"/>
      <c r="OT588"/>
      <c r="OU588"/>
      <c r="OV588"/>
      <c r="OW588"/>
      <c r="OX588"/>
      <c r="OY588"/>
      <c r="OZ588"/>
      <c r="PA588"/>
      <c r="PB588"/>
      <c r="PC588"/>
      <c r="PD588"/>
      <c r="PE588"/>
      <c r="PF588"/>
      <c r="PG588"/>
      <c r="PH588"/>
      <c r="PI588"/>
      <c r="PJ588"/>
      <c r="PK588"/>
      <c r="PL588"/>
      <c r="PM588"/>
      <c r="PN588"/>
      <c r="PO588"/>
      <c r="PP588"/>
      <c r="PQ588"/>
      <c r="PR588"/>
      <c r="PS588"/>
      <c r="PT588"/>
      <c r="PU588"/>
      <c r="PV588"/>
      <c r="PW588"/>
      <c r="PX588"/>
      <c r="PY588"/>
      <c r="PZ588"/>
      <c r="QA588"/>
      <c r="QB588"/>
      <c r="QC588"/>
      <c r="QD588"/>
      <c r="QE588"/>
      <c r="QF588"/>
      <c r="QG588"/>
      <c r="QH588"/>
      <c r="QI588"/>
      <c r="QJ588"/>
      <c r="QK588"/>
      <c r="QL588"/>
      <c r="QM588"/>
      <c r="QN588"/>
      <c r="QO588"/>
      <c r="QP588"/>
      <c r="QQ588"/>
      <c r="QR588"/>
      <c r="QS588"/>
      <c r="QT588"/>
      <c r="QU588"/>
      <c r="QV588"/>
      <c r="QW588"/>
      <c r="QX588"/>
      <c r="QY588"/>
      <c r="QZ588"/>
      <c r="RA588"/>
      <c r="RB588"/>
      <c r="RC588"/>
      <c r="RD588"/>
      <c r="RE588"/>
      <c r="RF588"/>
      <c r="RG588"/>
      <c r="RH588"/>
      <c r="RI588"/>
      <c r="RJ588"/>
      <c r="RK588"/>
      <c r="RL588"/>
      <c r="RM588"/>
      <c r="RN588"/>
      <c r="RO588"/>
      <c r="RP588"/>
      <c r="RQ588"/>
      <c r="RR588"/>
      <c r="RS588"/>
      <c r="RT588"/>
      <c r="RU588"/>
      <c r="RV588"/>
      <c r="RW588"/>
      <c r="RX588"/>
      <c r="RY588"/>
      <c r="RZ588"/>
      <c r="SA588"/>
      <c r="SB588"/>
      <c r="SC588"/>
      <c r="SD588"/>
      <c r="SE588"/>
      <c r="SF588"/>
      <c r="SG588"/>
      <c r="SH588"/>
      <c r="SI588"/>
      <c r="SJ588"/>
      <c r="SK588"/>
      <c r="SL588"/>
      <c r="SM588"/>
      <c r="SN588"/>
      <c r="SO588"/>
      <c r="SP588"/>
      <c r="SQ588"/>
      <c r="SR588"/>
      <c r="SS588"/>
      <c r="ST588"/>
      <c r="SU588"/>
      <c r="SV588"/>
      <c r="SW588"/>
      <c r="SX588"/>
      <c r="SY588"/>
      <c r="SZ588"/>
      <c r="TA588"/>
      <c r="TB588"/>
      <c r="TC588"/>
      <c r="TD588"/>
      <c r="TE588"/>
      <c r="TF588"/>
      <c r="TG588"/>
      <c r="TH588"/>
      <c r="TI588"/>
      <c r="TJ588"/>
      <c r="TK588"/>
      <c r="TL588"/>
      <c r="TM588"/>
      <c r="TN588"/>
      <c r="TO588"/>
      <c r="TP588"/>
      <c r="TQ588"/>
      <c r="TR588"/>
      <c r="TS588"/>
      <c r="TT588"/>
      <c r="TU588"/>
      <c r="TV588"/>
      <c r="TW588"/>
      <c r="TX588"/>
      <c r="TY588"/>
      <c r="TZ588"/>
      <c r="UA588"/>
      <c r="UB588"/>
      <c r="UC588"/>
      <c r="UD588"/>
      <c r="UE588"/>
      <c r="UF588"/>
      <c r="UG588"/>
      <c r="UH588"/>
      <c r="UI588"/>
      <c r="UJ588"/>
      <c r="UK588"/>
      <c r="UL588"/>
      <c r="UM588"/>
      <c r="UN588"/>
      <c r="UO588"/>
      <c r="UP588"/>
      <c r="UQ588"/>
    </row>
    <row r="589" spans="1:563" s="9" customFormat="1" x14ac:dyDescent="0.25">
      <c r="A589" s="38">
        <v>583</v>
      </c>
      <c r="B589" s="19" t="s">
        <v>637</v>
      </c>
      <c r="C589" s="19" t="s">
        <v>860</v>
      </c>
      <c r="D589" s="19" t="s">
        <v>633</v>
      </c>
      <c r="E589" s="19" t="s">
        <v>155</v>
      </c>
      <c r="F589" s="20" t="s">
        <v>868</v>
      </c>
      <c r="G589" s="29">
        <v>45000</v>
      </c>
      <c r="H589" s="30">
        <v>891.01</v>
      </c>
      <c r="I589" s="22">
        <v>25</v>
      </c>
      <c r="J589" s="50">
        <v>1291.5</v>
      </c>
      <c r="K589" s="46">
        <f t="shared" si="96"/>
        <v>3194.9999999999995</v>
      </c>
      <c r="L589" s="32">
        <f t="shared" si="97"/>
        <v>495.00000000000006</v>
      </c>
      <c r="M589" s="58">
        <v>1368</v>
      </c>
      <c r="N589" s="31">
        <f t="shared" si="98"/>
        <v>3190.5</v>
      </c>
      <c r="O589" s="31"/>
      <c r="P589" s="31">
        <f t="shared" si="99"/>
        <v>2659.5</v>
      </c>
      <c r="Q589" s="22">
        <f t="shared" si="100"/>
        <v>3575.51</v>
      </c>
      <c r="R589" s="22">
        <f t="shared" si="101"/>
        <v>6880.5</v>
      </c>
      <c r="S589" s="31">
        <f t="shared" si="95"/>
        <v>41424.49</v>
      </c>
      <c r="T589" s="33" t="s">
        <v>41</v>
      </c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  <c r="IZ589"/>
      <c r="JA589"/>
      <c r="JB589"/>
      <c r="JC589"/>
      <c r="JD589"/>
      <c r="JE589"/>
      <c r="JF589"/>
      <c r="JG589"/>
      <c r="JH589"/>
      <c r="JI589"/>
      <c r="JJ589"/>
      <c r="JK589"/>
      <c r="JL589"/>
      <c r="JM589"/>
      <c r="JN589"/>
      <c r="JO589"/>
      <c r="JP589"/>
      <c r="JQ589"/>
      <c r="JR589"/>
      <c r="JS589"/>
      <c r="JT589"/>
      <c r="JU589"/>
      <c r="JV589"/>
      <c r="JW589"/>
      <c r="JX589"/>
      <c r="JY589"/>
      <c r="JZ589"/>
      <c r="KA589"/>
      <c r="KB589"/>
      <c r="KC589"/>
      <c r="KD589"/>
      <c r="KE589"/>
      <c r="KF589"/>
      <c r="KG589"/>
      <c r="KH589"/>
      <c r="KI589"/>
      <c r="KJ589"/>
      <c r="KK589"/>
      <c r="KL589"/>
      <c r="KM589"/>
      <c r="KN589"/>
      <c r="KO589"/>
      <c r="KP589"/>
      <c r="KQ589"/>
      <c r="KR589"/>
      <c r="KS589"/>
      <c r="KT589"/>
      <c r="KU589"/>
      <c r="KV589"/>
      <c r="KW589"/>
      <c r="KX589"/>
      <c r="KY589"/>
      <c r="KZ589"/>
      <c r="LA589"/>
      <c r="LB589"/>
      <c r="LC589"/>
      <c r="LD589"/>
      <c r="LE589"/>
      <c r="LF589"/>
      <c r="LG589"/>
      <c r="LH589"/>
      <c r="LI589"/>
      <c r="LJ589"/>
      <c r="LK589"/>
      <c r="LL589"/>
      <c r="LM589"/>
      <c r="LN589"/>
      <c r="LO589"/>
      <c r="LP589"/>
      <c r="LQ589"/>
      <c r="LR589"/>
      <c r="LS589"/>
      <c r="LT589"/>
      <c r="LU589"/>
      <c r="LV589"/>
      <c r="LW589"/>
      <c r="LX589"/>
      <c r="LY589"/>
      <c r="LZ589"/>
      <c r="MA589"/>
      <c r="MB589"/>
      <c r="MC589"/>
      <c r="MD589"/>
      <c r="ME589"/>
      <c r="MF589"/>
      <c r="MG589"/>
      <c r="MH589"/>
      <c r="MI589"/>
      <c r="MJ589"/>
      <c r="MK589"/>
      <c r="ML589"/>
      <c r="MM589"/>
      <c r="MN589"/>
      <c r="MO589"/>
      <c r="MP589"/>
      <c r="MQ589"/>
      <c r="MR589"/>
      <c r="MS589"/>
      <c r="MT589"/>
      <c r="MU589"/>
      <c r="MV589"/>
      <c r="MW589"/>
      <c r="MX589"/>
      <c r="MY589"/>
      <c r="MZ589"/>
      <c r="NA589"/>
      <c r="NB589"/>
      <c r="NC589"/>
      <c r="ND589"/>
      <c r="NE589"/>
      <c r="NF589"/>
      <c r="NG589"/>
      <c r="NH589"/>
      <c r="NI589"/>
      <c r="NJ589"/>
      <c r="NK589"/>
      <c r="NL589"/>
      <c r="NM589"/>
      <c r="NN589"/>
      <c r="NO589"/>
      <c r="NP589"/>
      <c r="NQ589"/>
      <c r="NR589"/>
      <c r="NS589"/>
      <c r="NT589"/>
      <c r="NU589"/>
      <c r="NV589"/>
      <c r="NW589"/>
      <c r="NX589"/>
      <c r="NY589"/>
      <c r="NZ589"/>
      <c r="OA589"/>
      <c r="OB589"/>
      <c r="OC589"/>
      <c r="OD589"/>
      <c r="OE589"/>
      <c r="OF589"/>
      <c r="OG589"/>
      <c r="OH589"/>
      <c r="OI589"/>
      <c r="OJ589"/>
      <c r="OK589"/>
      <c r="OL589"/>
      <c r="OM589"/>
      <c r="ON589"/>
      <c r="OO589"/>
      <c r="OP589"/>
      <c r="OQ589"/>
      <c r="OR589"/>
      <c r="OS589"/>
      <c r="OT589"/>
      <c r="OU589"/>
      <c r="OV589"/>
      <c r="OW589"/>
      <c r="OX589"/>
      <c r="OY589"/>
      <c r="OZ589"/>
      <c r="PA589"/>
      <c r="PB589"/>
      <c r="PC589"/>
      <c r="PD589"/>
      <c r="PE589"/>
      <c r="PF589"/>
      <c r="PG589"/>
      <c r="PH589"/>
      <c r="PI589"/>
      <c r="PJ589"/>
      <c r="PK589"/>
      <c r="PL589"/>
      <c r="PM589"/>
      <c r="PN589"/>
      <c r="PO589"/>
      <c r="PP589"/>
      <c r="PQ589"/>
      <c r="PR589"/>
      <c r="PS589"/>
      <c r="PT589"/>
      <c r="PU589"/>
      <c r="PV589"/>
      <c r="PW589"/>
      <c r="PX589"/>
      <c r="PY589"/>
      <c r="PZ589"/>
      <c r="QA589"/>
      <c r="QB589"/>
      <c r="QC589"/>
      <c r="QD589"/>
      <c r="QE589"/>
      <c r="QF589"/>
      <c r="QG589"/>
      <c r="QH589"/>
      <c r="QI589"/>
      <c r="QJ589"/>
      <c r="QK589"/>
      <c r="QL589"/>
      <c r="QM589"/>
      <c r="QN589"/>
      <c r="QO589"/>
      <c r="QP589"/>
      <c r="QQ589"/>
      <c r="QR589"/>
      <c r="QS589"/>
      <c r="QT589"/>
      <c r="QU589"/>
      <c r="QV589"/>
      <c r="QW589"/>
      <c r="QX589"/>
      <c r="QY589"/>
      <c r="QZ589"/>
      <c r="RA589"/>
      <c r="RB589"/>
      <c r="RC589"/>
      <c r="RD589"/>
      <c r="RE589"/>
      <c r="RF589"/>
      <c r="RG589"/>
      <c r="RH589"/>
      <c r="RI589"/>
      <c r="RJ589"/>
      <c r="RK589"/>
      <c r="RL589"/>
      <c r="RM589"/>
      <c r="RN589"/>
      <c r="RO589"/>
      <c r="RP589"/>
      <c r="RQ589"/>
      <c r="RR589"/>
      <c r="RS589"/>
      <c r="RT589"/>
      <c r="RU589"/>
      <c r="RV589"/>
      <c r="RW589"/>
      <c r="RX589"/>
      <c r="RY589"/>
      <c r="RZ589"/>
      <c r="SA589"/>
      <c r="SB589"/>
      <c r="SC589"/>
      <c r="SD589"/>
      <c r="SE589"/>
      <c r="SF589"/>
      <c r="SG589"/>
      <c r="SH589"/>
      <c r="SI589"/>
      <c r="SJ589"/>
      <c r="SK589"/>
      <c r="SL589"/>
      <c r="SM589"/>
      <c r="SN589"/>
      <c r="SO589"/>
      <c r="SP589"/>
      <c r="SQ589"/>
      <c r="SR589"/>
      <c r="SS589"/>
      <c r="ST589"/>
      <c r="SU589"/>
      <c r="SV589"/>
      <c r="SW589"/>
      <c r="SX589"/>
      <c r="SY589"/>
      <c r="SZ589"/>
      <c r="TA589"/>
      <c r="TB589"/>
      <c r="TC589"/>
      <c r="TD589"/>
      <c r="TE589"/>
      <c r="TF589"/>
      <c r="TG589"/>
      <c r="TH589"/>
      <c r="TI589"/>
      <c r="TJ589"/>
      <c r="TK589"/>
      <c r="TL589"/>
      <c r="TM589"/>
      <c r="TN589"/>
      <c r="TO589"/>
      <c r="TP589"/>
      <c r="TQ589"/>
      <c r="TR589"/>
      <c r="TS589"/>
      <c r="TT589"/>
      <c r="TU589"/>
      <c r="TV589"/>
      <c r="TW589"/>
      <c r="TX589"/>
      <c r="TY589"/>
      <c r="TZ589"/>
      <c r="UA589"/>
      <c r="UB589"/>
      <c r="UC589"/>
      <c r="UD589"/>
      <c r="UE589"/>
      <c r="UF589"/>
      <c r="UG589"/>
      <c r="UH589"/>
      <c r="UI589"/>
      <c r="UJ589"/>
      <c r="UK589"/>
      <c r="UL589"/>
      <c r="UM589"/>
      <c r="UN589"/>
      <c r="UO589"/>
      <c r="UP589"/>
      <c r="UQ589"/>
    </row>
    <row r="590" spans="1:563" s="9" customFormat="1" x14ac:dyDescent="0.25">
      <c r="A590" s="38">
        <v>584</v>
      </c>
      <c r="B590" s="19" t="s">
        <v>635</v>
      </c>
      <c r="C590" s="19" t="s">
        <v>859</v>
      </c>
      <c r="D590" s="19" t="s">
        <v>633</v>
      </c>
      <c r="E590" s="19" t="s">
        <v>99</v>
      </c>
      <c r="F590" s="20" t="s">
        <v>868</v>
      </c>
      <c r="G590" s="29">
        <v>25000</v>
      </c>
      <c r="H590" s="30">
        <v>0</v>
      </c>
      <c r="I590" s="22">
        <v>25</v>
      </c>
      <c r="J590" s="50">
        <v>717.5</v>
      </c>
      <c r="K590" s="46">
        <f t="shared" si="96"/>
        <v>1774.9999999999998</v>
      </c>
      <c r="L590" s="32">
        <f t="shared" si="97"/>
        <v>275</v>
      </c>
      <c r="M590" s="58">
        <v>760</v>
      </c>
      <c r="N590" s="31">
        <f t="shared" si="98"/>
        <v>1772.5000000000002</v>
      </c>
      <c r="O590" s="31"/>
      <c r="P590" s="31">
        <f t="shared" si="99"/>
        <v>1477.5</v>
      </c>
      <c r="Q590" s="22">
        <f t="shared" si="100"/>
        <v>1502.5</v>
      </c>
      <c r="R590" s="22">
        <f t="shared" si="101"/>
        <v>3822.5</v>
      </c>
      <c r="S590" s="31">
        <f t="shared" si="95"/>
        <v>23497.5</v>
      </c>
      <c r="T590" s="33" t="s">
        <v>41</v>
      </c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  <c r="IZ590"/>
      <c r="JA590"/>
      <c r="JB590"/>
      <c r="JC590"/>
      <c r="JD590"/>
      <c r="JE590"/>
      <c r="JF590"/>
      <c r="JG590"/>
      <c r="JH590"/>
      <c r="JI590"/>
      <c r="JJ590"/>
      <c r="JK590"/>
      <c r="JL590"/>
      <c r="JM590"/>
      <c r="JN590"/>
      <c r="JO590"/>
      <c r="JP590"/>
      <c r="JQ590"/>
      <c r="JR590"/>
      <c r="JS590"/>
      <c r="JT590"/>
      <c r="JU590"/>
      <c r="JV590"/>
      <c r="JW590"/>
      <c r="JX590"/>
      <c r="JY590"/>
      <c r="JZ590"/>
      <c r="KA590"/>
      <c r="KB590"/>
      <c r="KC590"/>
      <c r="KD590"/>
      <c r="KE590"/>
      <c r="KF590"/>
      <c r="KG590"/>
      <c r="KH590"/>
      <c r="KI590"/>
      <c r="KJ590"/>
      <c r="KK590"/>
      <c r="KL590"/>
      <c r="KM590"/>
      <c r="KN590"/>
      <c r="KO590"/>
      <c r="KP590"/>
      <c r="KQ590"/>
      <c r="KR590"/>
      <c r="KS590"/>
      <c r="KT590"/>
      <c r="KU590"/>
      <c r="KV590"/>
      <c r="KW590"/>
      <c r="KX590"/>
      <c r="KY590"/>
      <c r="KZ590"/>
      <c r="LA590"/>
      <c r="LB590"/>
      <c r="LC590"/>
      <c r="LD590"/>
      <c r="LE590"/>
      <c r="LF590"/>
      <c r="LG590"/>
      <c r="LH590"/>
      <c r="LI590"/>
      <c r="LJ590"/>
      <c r="LK590"/>
      <c r="LL590"/>
      <c r="LM590"/>
      <c r="LN590"/>
      <c r="LO590"/>
      <c r="LP590"/>
      <c r="LQ590"/>
      <c r="LR590"/>
      <c r="LS590"/>
      <c r="LT590"/>
      <c r="LU590"/>
      <c r="LV590"/>
      <c r="LW590"/>
      <c r="LX590"/>
      <c r="LY590"/>
      <c r="LZ590"/>
      <c r="MA590"/>
      <c r="MB590"/>
      <c r="MC590"/>
      <c r="MD590"/>
      <c r="ME590"/>
      <c r="MF590"/>
      <c r="MG590"/>
      <c r="MH590"/>
      <c r="MI590"/>
      <c r="MJ590"/>
      <c r="MK590"/>
      <c r="ML590"/>
      <c r="MM590"/>
      <c r="MN590"/>
      <c r="MO590"/>
      <c r="MP590"/>
      <c r="MQ590"/>
      <c r="MR590"/>
      <c r="MS590"/>
      <c r="MT590"/>
      <c r="MU590"/>
      <c r="MV590"/>
      <c r="MW590"/>
      <c r="MX590"/>
      <c r="MY590"/>
      <c r="MZ590"/>
      <c r="NA590"/>
      <c r="NB590"/>
      <c r="NC590"/>
      <c r="ND590"/>
      <c r="NE590"/>
      <c r="NF590"/>
      <c r="NG590"/>
      <c r="NH590"/>
      <c r="NI590"/>
      <c r="NJ590"/>
      <c r="NK590"/>
      <c r="NL590"/>
      <c r="NM590"/>
      <c r="NN590"/>
      <c r="NO590"/>
      <c r="NP590"/>
      <c r="NQ590"/>
      <c r="NR590"/>
      <c r="NS590"/>
      <c r="NT590"/>
      <c r="NU590"/>
      <c r="NV590"/>
      <c r="NW590"/>
      <c r="NX590"/>
      <c r="NY590"/>
      <c r="NZ590"/>
      <c r="OA590"/>
      <c r="OB590"/>
      <c r="OC590"/>
      <c r="OD590"/>
      <c r="OE590"/>
      <c r="OF590"/>
      <c r="OG590"/>
      <c r="OH590"/>
      <c r="OI590"/>
      <c r="OJ590"/>
      <c r="OK590"/>
      <c r="OL590"/>
      <c r="OM590"/>
      <c r="ON590"/>
      <c r="OO590"/>
      <c r="OP590"/>
      <c r="OQ590"/>
      <c r="OR590"/>
      <c r="OS590"/>
      <c r="OT590"/>
      <c r="OU590"/>
      <c r="OV590"/>
      <c r="OW590"/>
      <c r="OX590"/>
      <c r="OY590"/>
      <c r="OZ590"/>
      <c r="PA590"/>
      <c r="PB590"/>
      <c r="PC590"/>
      <c r="PD590"/>
      <c r="PE590"/>
      <c r="PF590"/>
      <c r="PG590"/>
      <c r="PH590"/>
      <c r="PI590"/>
      <c r="PJ590"/>
      <c r="PK590"/>
      <c r="PL590"/>
      <c r="PM590"/>
      <c r="PN590"/>
      <c r="PO590"/>
      <c r="PP590"/>
      <c r="PQ590"/>
      <c r="PR590"/>
      <c r="PS590"/>
      <c r="PT590"/>
      <c r="PU590"/>
      <c r="PV590"/>
      <c r="PW590"/>
      <c r="PX590"/>
      <c r="PY590"/>
      <c r="PZ590"/>
      <c r="QA590"/>
      <c r="QB590"/>
      <c r="QC590"/>
      <c r="QD590"/>
      <c r="QE590"/>
      <c r="QF590"/>
      <c r="QG590"/>
      <c r="QH590"/>
      <c r="QI590"/>
      <c r="QJ590"/>
      <c r="QK590"/>
      <c r="QL590"/>
      <c r="QM590"/>
      <c r="QN590"/>
      <c r="QO590"/>
      <c r="QP590"/>
      <c r="QQ590"/>
      <c r="QR590"/>
      <c r="QS590"/>
      <c r="QT590"/>
      <c r="QU590"/>
      <c r="QV590"/>
      <c r="QW590"/>
      <c r="QX590"/>
      <c r="QY590"/>
      <c r="QZ590"/>
      <c r="RA590"/>
      <c r="RB590"/>
      <c r="RC590"/>
      <c r="RD590"/>
      <c r="RE590"/>
      <c r="RF590"/>
      <c r="RG590"/>
      <c r="RH590"/>
      <c r="RI590"/>
      <c r="RJ590"/>
      <c r="RK590"/>
      <c r="RL590"/>
      <c r="RM590"/>
      <c r="RN590"/>
      <c r="RO590"/>
      <c r="RP590"/>
      <c r="RQ590"/>
      <c r="RR590"/>
      <c r="RS590"/>
      <c r="RT590"/>
      <c r="RU590"/>
      <c r="RV590"/>
      <c r="RW590"/>
      <c r="RX590"/>
      <c r="RY590"/>
      <c r="RZ590"/>
      <c r="SA590"/>
      <c r="SB590"/>
      <c r="SC590"/>
      <c r="SD590"/>
      <c r="SE590"/>
      <c r="SF590"/>
      <c r="SG590"/>
      <c r="SH590"/>
      <c r="SI590"/>
      <c r="SJ590"/>
      <c r="SK590"/>
      <c r="SL590"/>
      <c r="SM590"/>
      <c r="SN590"/>
      <c r="SO590"/>
      <c r="SP590"/>
      <c r="SQ590"/>
      <c r="SR590"/>
      <c r="SS590"/>
      <c r="ST590"/>
      <c r="SU590"/>
      <c r="SV590"/>
      <c r="SW590"/>
      <c r="SX590"/>
      <c r="SY590"/>
      <c r="SZ590"/>
      <c r="TA590"/>
      <c r="TB590"/>
      <c r="TC590"/>
      <c r="TD590"/>
      <c r="TE590"/>
      <c r="TF590"/>
      <c r="TG590"/>
      <c r="TH590"/>
      <c r="TI590"/>
      <c r="TJ590"/>
      <c r="TK590"/>
      <c r="TL590"/>
      <c r="TM590"/>
      <c r="TN590"/>
      <c r="TO590"/>
      <c r="TP590"/>
      <c r="TQ590"/>
      <c r="TR590"/>
      <c r="TS590"/>
      <c r="TT590"/>
      <c r="TU590"/>
      <c r="TV590"/>
      <c r="TW590"/>
      <c r="TX590"/>
      <c r="TY590"/>
      <c r="TZ590"/>
      <c r="UA590"/>
      <c r="UB590"/>
      <c r="UC590"/>
      <c r="UD590"/>
      <c r="UE590"/>
      <c r="UF590"/>
      <c r="UG590"/>
      <c r="UH590"/>
      <c r="UI590"/>
      <c r="UJ590"/>
      <c r="UK590"/>
      <c r="UL590"/>
      <c r="UM590"/>
      <c r="UN590"/>
      <c r="UO590"/>
      <c r="UP590"/>
      <c r="UQ590"/>
    </row>
    <row r="591" spans="1:563" s="9" customFormat="1" x14ac:dyDescent="0.25">
      <c r="A591" s="38">
        <v>585</v>
      </c>
      <c r="B591" s="19" t="s">
        <v>636</v>
      </c>
      <c r="C591" s="19" t="s">
        <v>859</v>
      </c>
      <c r="D591" s="19" t="s">
        <v>633</v>
      </c>
      <c r="E591" s="19" t="s">
        <v>111</v>
      </c>
      <c r="F591" s="20" t="s">
        <v>868</v>
      </c>
      <c r="G591" s="29">
        <v>25000</v>
      </c>
      <c r="H591" s="30">
        <v>0</v>
      </c>
      <c r="I591" s="22">
        <v>25</v>
      </c>
      <c r="J591" s="50">
        <v>717.5</v>
      </c>
      <c r="K591" s="46">
        <f t="shared" si="96"/>
        <v>1774.9999999999998</v>
      </c>
      <c r="L591" s="32">
        <f t="shared" si="97"/>
        <v>275</v>
      </c>
      <c r="M591" s="58">
        <v>760</v>
      </c>
      <c r="N591" s="31">
        <f t="shared" si="98"/>
        <v>1772.5000000000002</v>
      </c>
      <c r="O591" s="31"/>
      <c r="P591" s="31">
        <f t="shared" si="99"/>
        <v>1477.5</v>
      </c>
      <c r="Q591" s="22">
        <f t="shared" si="100"/>
        <v>1502.5</v>
      </c>
      <c r="R591" s="22">
        <f t="shared" si="101"/>
        <v>3822.5</v>
      </c>
      <c r="S591" s="31">
        <f t="shared" si="95"/>
        <v>23497.5</v>
      </c>
      <c r="T591" s="33" t="s">
        <v>41</v>
      </c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  <c r="JB591"/>
      <c r="JC591"/>
      <c r="JD591"/>
      <c r="JE591"/>
      <c r="JF591"/>
      <c r="JG591"/>
      <c r="JH591"/>
      <c r="JI591"/>
      <c r="JJ591"/>
      <c r="JK591"/>
      <c r="JL591"/>
      <c r="JM591"/>
      <c r="JN591"/>
      <c r="JO591"/>
      <c r="JP591"/>
      <c r="JQ591"/>
      <c r="JR591"/>
      <c r="JS591"/>
      <c r="JT591"/>
      <c r="JU591"/>
      <c r="JV591"/>
      <c r="JW591"/>
      <c r="JX591"/>
      <c r="JY591"/>
      <c r="JZ591"/>
      <c r="KA591"/>
      <c r="KB591"/>
      <c r="KC591"/>
      <c r="KD591"/>
      <c r="KE591"/>
      <c r="KF591"/>
      <c r="KG591"/>
      <c r="KH591"/>
      <c r="KI591"/>
      <c r="KJ591"/>
      <c r="KK591"/>
      <c r="KL591"/>
      <c r="KM591"/>
      <c r="KN591"/>
      <c r="KO591"/>
      <c r="KP591"/>
      <c r="KQ591"/>
      <c r="KR591"/>
      <c r="KS591"/>
      <c r="KT591"/>
      <c r="KU591"/>
      <c r="KV591"/>
      <c r="KW591"/>
      <c r="KX591"/>
      <c r="KY591"/>
      <c r="KZ591"/>
      <c r="LA591"/>
      <c r="LB591"/>
      <c r="LC591"/>
      <c r="LD591"/>
      <c r="LE591"/>
      <c r="LF591"/>
      <c r="LG591"/>
      <c r="LH591"/>
      <c r="LI591"/>
      <c r="LJ591"/>
      <c r="LK591"/>
      <c r="LL591"/>
      <c r="LM591"/>
      <c r="LN591"/>
      <c r="LO591"/>
      <c r="LP591"/>
      <c r="LQ591"/>
      <c r="LR591"/>
      <c r="LS591"/>
      <c r="LT591"/>
      <c r="LU591"/>
      <c r="LV591"/>
      <c r="LW591"/>
      <c r="LX591"/>
      <c r="LY591"/>
      <c r="LZ591"/>
      <c r="MA591"/>
      <c r="MB591"/>
      <c r="MC591"/>
      <c r="MD591"/>
      <c r="ME591"/>
      <c r="MF591"/>
      <c r="MG591"/>
      <c r="MH591"/>
      <c r="MI591"/>
      <c r="MJ591"/>
      <c r="MK591"/>
      <c r="ML591"/>
      <c r="MM591"/>
      <c r="MN591"/>
      <c r="MO591"/>
      <c r="MP591"/>
      <c r="MQ591"/>
      <c r="MR591"/>
      <c r="MS591"/>
      <c r="MT591"/>
      <c r="MU591"/>
      <c r="MV591"/>
      <c r="MW591"/>
      <c r="MX591"/>
      <c r="MY591"/>
      <c r="MZ591"/>
      <c r="NA591"/>
      <c r="NB591"/>
      <c r="NC591"/>
      <c r="ND591"/>
      <c r="NE591"/>
      <c r="NF591"/>
      <c r="NG591"/>
      <c r="NH591"/>
      <c r="NI591"/>
      <c r="NJ591"/>
      <c r="NK591"/>
      <c r="NL591"/>
      <c r="NM591"/>
      <c r="NN591"/>
      <c r="NO591"/>
      <c r="NP591"/>
      <c r="NQ591"/>
      <c r="NR591"/>
      <c r="NS591"/>
      <c r="NT591"/>
      <c r="NU591"/>
      <c r="NV591"/>
      <c r="NW591"/>
      <c r="NX591"/>
      <c r="NY591"/>
      <c r="NZ591"/>
      <c r="OA591"/>
      <c r="OB591"/>
      <c r="OC591"/>
      <c r="OD591"/>
      <c r="OE591"/>
      <c r="OF591"/>
      <c r="OG591"/>
      <c r="OH591"/>
      <c r="OI591"/>
      <c r="OJ591"/>
      <c r="OK591"/>
      <c r="OL591"/>
      <c r="OM591"/>
      <c r="ON591"/>
      <c r="OO591"/>
      <c r="OP591"/>
      <c r="OQ591"/>
      <c r="OR591"/>
      <c r="OS591"/>
      <c r="OT591"/>
      <c r="OU591"/>
      <c r="OV591"/>
      <c r="OW591"/>
      <c r="OX591"/>
      <c r="OY591"/>
      <c r="OZ591"/>
      <c r="PA591"/>
      <c r="PB591"/>
      <c r="PC591"/>
      <c r="PD591"/>
      <c r="PE591"/>
      <c r="PF591"/>
      <c r="PG591"/>
      <c r="PH591"/>
      <c r="PI591"/>
      <c r="PJ591"/>
      <c r="PK591"/>
      <c r="PL591"/>
      <c r="PM591"/>
      <c r="PN591"/>
      <c r="PO591"/>
      <c r="PP591"/>
      <c r="PQ591"/>
      <c r="PR591"/>
      <c r="PS591"/>
      <c r="PT591"/>
      <c r="PU591"/>
      <c r="PV591"/>
      <c r="PW591"/>
      <c r="PX591"/>
      <c r="PY591"/>
      <c r="PZ591"/>
      <c r="QA591"/>
      <c r="QB591"/>
      <c r="QC591"/>
      <c r="QD591"/>
      <c r="QE591"/>
      <c r="QF591"/>
      <c r="QG591"/>
      <c r="QH591"/>
      <c r="QI591"/>
      <c r="QJ591"/>
      <c r="QK591"/>
      <c r="QL591"/>
      <c r="QM591"/>
      <c r="QN591"/>
      <c r="QO591"/>
      <c r="QP591"/>
      <c r="QQ591"/>
      <c r="QR591"/>
      <c r="QS591"/>
      <c r="QT591"/>
      <c r="QU591"/>
      <c r="QV591"/>
      <c r="QW591"/>
      <c r="QX591"/>
      <c r="QY591"/>
      <c r="QZ591"/>
      <c r="RA591"/>
      <c r="RB591"/>
      <c r="RC591"/>
      <c r="RD591"/>
      <c r="RE591"/>
      <c r="RF591"/>
      <c r="RG591"/>
      <c r="RH591"/>
      <c r="RI591"/>
      <c r="RJ591"/>
      <c r="RK591"/>
      <c r="RL591"/>
      <c r="RM591"/>
      <c r="RN591"/>
      <c r="RO591"/>
      <c r="RP591"/>
      <c r="RQ591"/>
      <c r="RR591"/>
      <c r="RS591"/>
      <c r="RT591"/>
      <c r="RU591"/>
      <c r="RV591"/>
      <c r="RW591"/>
      <c r="RX591"/>
      <c r="RY591"/>
      <c r="RZ591"/>
      <c r="SA591"/>
      <c r="SB591"/>
      <c r="SC591"/>
      <c r="SD591"/>
      <c r="SE591"/>
      <c r="SF591"/>
      <c r="SG591"/>
      <c r="SH591"/>
      <c r="SI591"/>
      <c r="SJ591"/>
      <c r="SK591"/>
      <c r="SL591"/>
      <c r="SM591"/>
      <c r="SN591"/>
      <c r="SO591"/>
      <c r="SP591"/>
      <c r="SQ591"/>
      <c r="SR591"/>
      <c r="SS591"/>
      <c r="ST591"/>
      <c r="SU591"/>
      <c r="SV591"/>
      <c r="SW591"/>
      <c r="SX591"/>
      <c r="SY591"/>
      <c r="SZ591"/>
      <c r="TA591"/>
      <c r="TB591"/>
      <c r="TC591"/>
      <c r="TD591"/>
      <c r="TE591"/>
      <c r="TF591"/>
      <c r="TG591"/>
      <c r="TH591"/>
      <c r="TI591"/>
      <c r="TJ591"/>
      <c r="TK591"/>
      <c r="TL591"/>
      <c r="TM591"/>
      <c r="TN591"/>
      <c r="TO591"/>
      <c r="TP591"/>
      <c r="TQ591"/>
      <c r="TR591"/>
      <c r="TS591"/>
      <c r="TT591"/>
      <c r="TU591"/>
      <c r="TV591"/>
      <c r="TW591"/>
      <c r="TX591"/>
      <c r="TY591"/>
      <c r="TZ591"/>
      <c r="UA591"/>
      <c r="UB591"/>
      <c r="UC591"/>
      <c r="UD591"/>
      <c r="UE591"/>
      <c r="UF591"/>
      <c r="UG591"/>
      <c r="UH591"/>
      <c r="UI591"/>
      <c r="UJ591"/>
      <c r="UK591"/>
      <c r="UL591"/>
      <c r="UM591"/>
      <c r="UN591"/>
      <c r="UO591"/>
      <c r="UP591"/>
      <c r="UQ591"/>
    </row>
    <row r="592" spans="1:563" s="9" customFormat="1" x14ac:dyDescent="0.25">
      <c r="A592" s="38">
        <v>586</v>
      </c>
      <c r="B592" s="19" t="s">
        <v>1069</v>
      </c>
      <c r="C592" s="19" t="s">
        <v>859</v>
      </c>
      <c r="D592" s="19" t="s">
        <v>633</v>
      </c>
      <c r="E592" s="19" t="s">
        <v>171</v>
      </c>
      <c r="F592" s="20" t="s">
        <v>863</v>
      </c>
      <c r="G592" s="29">
        <v>16000</v>
      </c>
      <c r="H592" s="30">
        <v>0</v>
      </c>
      <c r="I592" s="22">
        <v>25</v>
      </c>
      <c r="J592" s="50">
        <v>459.2</v>
      </c>
      <c r="K592" s="46">
        <f t="shared" si="96"/>
        <v>1136</v>
      </c>
      <c r="L592" s="32">
        <f t="shared" si="97"/>
        <v>176.00000000000003</v>
      </c>
      <c r="M592" s="58">
        <v>486.4</v>
      </c>
      <c r="N592" s="31">
        <f t="shared" si="98"/>
        <v>1134.4000000000001</v>
      </c>
      <c r="O592" s="31"/>
      <c r="P592" s="31">
        <f t="shared" si="99"/>
        <v>945.59999999999991</v>
      </c>
      <c r="Q592" s="22">
        <f t="shared" si="100"/>
        <v>970.59999999999991</v>
      </c>
      <c r="R592" s="22">
        <f t="shared" si="101"/>
        <v>2446.4</v>
      </c>
      <c r="S592" s="31">
        <f t="shared" si="95"/>
        <v>15029.4</v>
      </c>
      <c r="T592" s="33" t="s">
        <v>41</v>
      </c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  <c r="LE592"/>
      <c r="LF592"/>
      <c r="LG592"/>
      <c r="LH592"/>
      <c r="LI592"/>
      <c r="LJ592"/>
      <c r="LK592"/>
      <c r="LL592"/>
      <c r="LM592"/>
      <c r="LN592"/>
      <c r="LO592"/>
      <c r="LP592"/>
      <c r="LQ592"/>
      <c r="LR592"/>
      <c r="LS592"/>
      <c r="LT592"/>
      <c r="LU592"/>
      <c r="LV592"/>
      <c r="LW592"/>
      <c r="LX592"/>
      <c r="LY592"/>
      <c r="LZ592"/>
      <c r="MA592"/>
      <c r="MB592"/>
      <c r="MC592"/>
      <c r="MD592"/>
      <c r="ME592"/>
      <c r="MF592"/>
      <c r="MG592"/>
      <c r="MH592"/>
      <c r="MI592"/>
      <c r="MJ592"/>
      <c r="MK592"/>
      <c r="ML592"/>
      <c r="MM592"/>
      <c r="MN592"/>
      <c r="MO592"/>
      <c r="MP592"/>
      <c r="MQ592"/>
      <c r="MR592"/>
      <c r="MS592"/>
      <c r="MT592"/>
      <c r="MU592"/>
      <c r="MV592"/>
      <c r="MW592"/>
      <c r="MX592"/>
      <c r="MY592"/>
      <c r="MZ592"/>
      <c r="NA592"/>
      <c r="NB592"/>
      <c r="NC592"/>
      <c r="ND592"/>
      <c r="NE592"/>
      <c r="NF592"/>
      <c r="NG592"/>
      <c r="NH592"/>
      <c r="NI592"/>
      <c r="NJ592"/>
      <c r="NK592"/>
      <c r="NL592"/>
      <c r="NM592"/>
      <c r="NN592"/>
      <c r="NO592"/>
      <c r="NP592"/>
      <c r="NQ592"/>
      <c r="NR592"/>
      <c r="NS592"/>
      <c r="NT592"/>
      <c r="NU592"/>
      <c r="NV592"/>
      <c r="NW592"/>
      <c r="NX592"/>
      <c r="NY592"/>
      <c r="NZ592"/>
      <c r="OA592"/>
      <c r="OB592"/>
      <c r="OC592"/>
      <c r="OD592"/>
      <c r="OE592"/>
      <c r="OF592"/>
      <c r="OG592"/>
      <c r="OH592"/>
      <c r="OI592"/>
      <c r="OJ592"/>
      <c r="OK592"/>
      <c r="OL592"/>
      <c r="OM592"/>
      <c r="ON592"/>
      <c r="OO592"/>
      <c r="OP592"/>
      <c r="OQ592"/>
      <c r="OR592"/>
      <c r="OS592"/>
      <c r="OT592"/>
      <c r="OU592"/>
      <c r="OV592"/>
      <c r="OW592"/>
      <c r="OX592"/>
      <c r="OY592"/>
      <c r="OZ592"/>
      <c r="PA592"/>
      <c r="PB592"/>
      <c r="PC592"/>
      <c r="PD592"/>
      <c r="PE592"/>
      <c r="PF592"/>
      <c r="PG592"/>
      <c r="PH592"/>
      <c r="PI592"/>
      <c r="PJ592"/>
      <c r="PK592"/>
      <c r="PL592"/>
      <c r="PM592"/>
      <c r="PN592"/>
      <c r="PO592"/>
      <c r="PP592"/>
      <c r="PQ592"/>
      <c r="PR592"/>
      <c r="PS592"/>
      <c r="PT592"/>
      <c r="PU592"/>
      <c r="PV592"/>
      <c r="PW592"/>
      <c r="PX592"/>
      <c r="PY592"/>
      <c r="PZ592"/>
      <c r="QA592"/>
      <c r="QB592"/>
      <c r="QC592"/>
      <c r="QD592"/>
      <c r="QE592"/>
      <c r="QF592"/>
      <c r="QG592"/>
      <c r="QH592"/>
      <c r="QI592"/>
      <c r="QJ592"/>
      <c r="QK592"/>
      <c r="QL592"/>
      <c r="QM592"/>
      <c r="QN592"/>
      <c r="QO592"/>
      <c r="QP592"/>
      <c r="QQ592"/>
      <c r="QR592"/>
      <c r="QS592"/>
      <c r="QT592"/>
      <c r="QU592"/>
      <c r="QV592"/>
      <c r="QW592"/>
      <c r="QX592"/>
      <c r="QY592"/>
      <c r="QZ592"/>
      <c r="RA592"/>
      <c r="RB592"/>
      <c r="RC592"/>
      <c r="RD592"/>
      <c r="RE592"/>
      <c r="RF592"/>
      <c r="RG592"/>
      <c r="RH592"/>
      <c r="RI592"/>
      <c r="RJ592"/>
      <c r="RK592"/>
      <c r="RL592"/>
      <c r="RM592"/>
      <c r="RN592"/>
      <c r="RO592"/>
      <c r="RP592"/>
      <c r="RQ592"/>
      <c r="RR592"/>
      <c r="RS592"/>
      <c r="RT592"/>
      <c r="RU592"/>
      <c r="RV592"/>
      <c r="RW592"/>
      <c r="RX592"/>
      <c r="RY592"/>
      <c r="RZ592"/>
      <c r="SA592"/>
      <c r="SB592"/>
      <c r="SC592"/>
      <c r="SD592"/>
      <c r="SE592"/>
      <c r="SF592"/>
      <c r="SG592"/>
      <c r="SH592"/>
      <c r="SI592"/>
      <c r="SJ592"/>
      <c r="SK592"/>
      <c r="SL592"/>
      <c r="SM592"/>
      <c r="SN592"/>
      <c r="SO592"/>
      <c r="SP592"/>
      <c r="SQ592"/>
      <c r="SR592"/>
      <c r="SS592"/>
      <c r="ST592"/>
      <c r="SU592"/>
      <c r="SV592"/>
      <c r="SW592"/>
      <c r="SX592"/>
      <c r="SY592"/>
      <c r="SZ592"/>
      <c r="TA592"/>
      <c r="TB592"/>
      <c r="TC592"/>
      <c r="TD592"/>
      <c r="TE592"/>
      <c r="TF592"/>
      <c r="TG592"/>
      <c r="TH592"/>
      <c r="TI592"/>
      <c r="TJ592"/>
      <c r="TK592"/>
      <c r="TL592"/>
      <c r="TM592"/>
      <c r="TN592"/>
      <c r="TO592"/>
      <c r="TP592"/>
      <c r="TQ592"/>
      <c r="TR592"/>
      <c r="TS592"/>
      <c r="TT592"/>
      <c r="TU592"/>
      <c r="TV592"/>
      <c r="TW592"/>
      <c r="TX592"/>
      <c r="TY592"/>
      <c r="TZ592"/>
      <c r="UA592"/>
      <c r="UB592"/>
      <c r="UC592"/>
      <c r="UD592"/>
      <c r="UE592"/>
      <c r="UF592"/>
      <c r="UG592"/>
      <c r="UH592"/>
      <c r="UI592"/>
      <c r="UJ592"/>
      <c r="UK592"/>
      <c r="UL592"/>
      <c r="UM592"/>
      <c r="UN592"/>
      <c r="UO592"/>
      <c r="UP592"/>
      <c r="UQ592"/>
    </row>
    <row r="593" spans="1:563" s="9" customFormat="1" x14ac:dyDescent="0.25">
      <c r="A593" s="38">
        <v>587</v>
      </c>
      <c r="B593" s="19" t="s">
        <v>638</v>
      </c>
      <c r="C593" s="19" t="s">
        <v>859</v>
      </c>
      <c r="D593" s="19" t="s">
        <v>633</v>
      </c>
      <c r="E593" s="19" t="s">
        <v>64</v>
      </c>
      <c r="F593" s="20" t="s">
        <v>863</v>
      </c>
      <c r="G593" s="29">
        <v>25000</v>
      </c>
      <c r="H593" s="30">
        <v>0</v>
      </c>
      <c r="I593" s="22">
        <v>25</v>
      </c>
      <c r="J593" s="50">
        <v>717.5</v>
      </c>
      <c r="K593" s="46">
        <f t="shared" si="96"/>
        <v>1774.9999999999998</v>
      </c>
      <c r="L593" s="32">
        <f t="shared" si="97"/>
        <v>275</v>
      </c>
      <c r="M593" s="58">
        <v>760</v>
      </c>
      <c r="N593" s="31">
        <f t="shared" si="98"/>
        <v>1772.5000000000002</v>
      </c>
      <c r="O593" s="31"/>
      <c r="P593" s="31">
        <f t="shared" si="99"/>
        <v>1477.5</v>
      </c>
      <c r="Q593" s="22">
        <f t="shared" si="100"/>
        <v>1502.5</v>
      </c>
      <c r="R593" s="22">
        <f t="shared" si="101"/>
        <v>3822.5</v>
      </c>
      <c r="S593" s="31">
        <f t="shared" si="95"/>
        <v>23497.5</v>
      </c>
      <c r="T593" s="33" t="s">
        <v>41</v>
      </c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  <c r="LE593"/>
      <c r="LF593"/>
      <c r="LG593"/>
      <c r="LH593"/>
      <c r="LI593"/>
      <c r="LJ593"/>
      <c r="LK593"/>
      <c r="LL593"/>
      <c r="LM593"/>
      <c r="LN593"/>
      <c r="LO593"/>
      <c r="LP593"/>
      <c r="LQ593"/>
      <c r="LR593"/>
      <c r="LS593"/>
      <c r="LT593"/>
      <c r="LU593"/>
      <c r="LV593"/>
      <c r="LW593"/>
      <c r="LX593"/>
      <c r="LY593"/>
      <c r="LZ593"/>
      <c r="MA593"/>
      <c r="MB593"/>
      <c r="MC593"/>
      <c r="MD593"/>
      <c r="ME593"/>
      <c r="MF593"/>
      <c r="MG593"/>
      <c r="MH593"/>
      <c r="MI593"/>
      <c r="MJ593"/>
      <c r="MK593"/>
      <c r="ML593"/>
      <c r="MM593"/>
      <c r="MN593"/>
      <c r="MO593"/>
      <c r="MP593"/>
      <c r="MQ593"/>
      <c r="MR593"/>
      <c r="MS593"/>
      <c r="MT593"/>
      <c r="MU593"/>
      <c r="MV593"/>
      <c r="MW593"/>
      <c r="MX593"/>
      <c r="MY593"/>
      <c r="MZ593"/>
      <c r="NA593"/>
      <c r="NB593"/>
      <c r="NC593"/>
      <c r="ND593"/>
      <c r="NE593"/>
      <c r="NF593"/>
      <c r="NG593"/>
      <c r="NH593"/>
      <c r="NI593"/>
      <c r="NJ593"/>
      <c r="NK593"/>
      <c r="NL593"/>
      <c r="NM593"/>
      <c r="NN593"/>
      <c r="NO593"/>
      <c r="NP593"/>
      <c r="NQ593"/>
      <c r="NR593"/>
      <c r="NS593"/>
      <c r="NT593"/>
      <c r="NU593"/>
      <c r="NV593"/>
      <c r="NW593"/>
      <c r="NX593"/>
      <c r="NY593"/>
      <c r="NZ593"/>
      <c r="OA593"/>
      <c r="OB593"/>
      <c r="OC593"/>
      <c r="OD593"/>
      <c r="OE593"/>
      <c r="OF593"/>
      <c r="OG593"/>
      <c r="OH593"/>
      <c r="OI593"/>
      <c r="OJ593"/>
      <c r="OK593"/>
      <c r="OL593"/>
      <c r="OM593"/>
      <c r="ON593"/>
      <c r="OO593"/>
      <c r="OP593"/>
      <c r="OQ593"/>
      <c r="OR593"/>
      <c r="OS593"/>
      <c r="OT593"/>
      <c r="OU593"/>
      <c r="OV593"/>
      <c r="OW593"/>
      <c r="OX593"/>
      <c r="OY593"/>
      <c r="OZ593"/>
      <c r="PA593"/>
      <c r="PB593"/>
      <c r="PC593"/>
      <c r="PD593"/>
      <c r="PE593"/>
      <c r="PF593"/>
      <c r="PG593"/>
      <c r="PH593"/>
      <c r="PI593"/>
      <c r="PJ593"/>
      <c r="PK593"/>
      <c r="PL593"/>
      <c r="PM593"/>
      <c r="PN593"/>
      <c r="PO593"/>
      <c r="PP593"/>
      <c r="PQ593"/>
      <c r="PR593"/>
      <c r="PS593"/>
      <c r="PT593"/>
      <c r="PU593"/>
      <c r="PV593"/>
      <c r="PW593"/>
      <c r="PX593"/>
      <c r="PY593"/>
      <c r="PZ593"/>
      <c r="QA593"/>
      <c r="QB593"/>
      <c r="QC593"/>
      <c r="QD593"/>
      <c r="QE593"/>
      <c r="QF593"/>
      <c r="QG593"/>
      <c r="QH593"/>
      <c r="QI593"/>
      <c r="QJ593"/>
      <c r="QK593"/>
      <c r="QL593"/>
      <c r="QM593"/>
      <c r="QN593"/>
      <c r="QO593"/>
      <c r="QP593"/>
      <c r="QQ593"/>
      <c r="QR593"/>
      <c r="QS593"/>
      <c r="QT593"/>
      <c r="QU593"/>
      <c r="QV593"/>
      <c r="QW593"/>
      <c r="QX593"/>
      <c r="QY593"/>
      <c r="QZ593"/>
      <c r="RA593"/>
      <c r="RB593"/>
      <c r="RC593"/>
      <c r="RD593"/>
      <c r="RE593"/>
      <c r="RF593"/>
      <c r="RG593"/>
      <c r="RH593"/>
      <c r="RI593"/>
      <c r="RJ593"/>
      <c r="RK593"/>
      <c r="RL593"/>
      <c r="RM593"/>
      <c r="RN593"/>
      <c r="RO593"/>
      <c r="RP593"/>
      <c r="RQ593"/>
      <c r="RR593"/>
      <c r="RS593"/>
      <c r="RT593"/>
      <c r="RU593"/>
      <c r="RV593"/>
      <c r="RW593"/>
      <c r="RX593"/>
      <c r="RY593"/>
      <c r="RZ593"/>
      <c r="SA593"/>
      <c r="SB593"/>
      <c r="SC593"/>
      <c r="SD593"/>
      <c r="SE593"/>
      <c r="SF593"/>
      <c r="SG593"/>
      <c r="SH593"/>
      <c r="SI593"/>
      <c r="SJ593"/>
      <c r="SK593"/>
      <c r="SL593"/>
      <c r="SM593"/>
      <c r="SN593"/>
      <c r="SO593"/>
      <c r="SP593"/>
      <c r="SQ593"/>
      <c r="SR593"/>
      <c r="SS593"/>
      <c r="ST593"/>
      <c r="SU593"/>
      <c r="SV593"/>
      <c r="SW593"/>
      <c r="SX593"/>
      <c r="SY593"/>
      <c r="SZ593"/>
      <c r="TA593"/>
      <c r="TB593"/>
      <c r="TC593"/>
      <c r="TD593"/>
      <c r="TE593"/>
      <c r="TF593"/>
      <c r="TG593"/>
      <c r="TH593"/>
      <c r="TI593"/>
      <c r="TJ593"/>
      <c r="TK593"/>
      <c r="TL593"/>
      <c r="TM593"/>
      <c r="TN593"/>
      <c r="TO593"/>
      <c r="TP593"/>
      <c r="TQ593"/>
      <c r="TR593"/>
      <c r="TS593"/>
      <c r="TT593"/>
      <c r="TU593"/>
      <c r="TV593"/>
      <c r="TW593"/>
      <c r="TX593"/>
      <c r="TY593"/>
      <c r="TZ593"/>
      <c r="UA593"/>
      <c r="UB593"/>
      <c r="UC593"/>
      <c r="UD593"/>
      <c r="UE593"/>
      <c r="UF593"/>
      <c r="UG593"/>
      <c r="UH593"/>
      <c r="UI593"/>
      <c r="UJ593"/>
      <c r="UK593"/>
      <c r="UL593"/>
      <c r="UM593"/>
      <c r="UN593"/>
      <c r="UO593"/>
      <c r="UP593"/>
      <c r="UQ593"/>
    </row>
    <row r="594" spans="1:563" s="9" customFormat="1" x14ac:dyDescent="0.25">
      <c r="A594" s="38">
        <v>588</v>
      </c>
      <c r="B594" s="19" t="s">
        <v>642</v>
      </c>
      <c r="C594" s="19" t="s">
        <v>859</v>
      </c>
      <c r="D594" s="19" t="s">
        <v>633</v>
      </c>
      <c r="E594" s="19" t="s">
        <v>64</v>
      </c>
      <c r="F594" s="20" t="s">
        <v>863</v>
      </c>
      <c r="G594" s="29">
        <v>25000</v>
      </c>
      <c r="H594" s="30">
        <v>0</v>
      </c>
      <c r="I594" s="22">
        <v>25</v>
      </c>
      <c r="J594" s="50">
        <v>717.5</v>
      </c>
      <c r="K594" s="46">
        <f t="shared" si="96"/>
        <v>1774.9999999999998</v>
      </c>
      <c r="L594" s="32">
        <f t="shared" si="97"/>
        <v>275</v>
      </c>
      <c r="M594" s="58">
        <v>760</v>
      </c>
      <c r="N594" s="31">
        <f t="shared" si="98"/>
        <v>1772.5000000000002</v>
      </c>
      <c r="O594" s="31"/>
      <c r="P594" s="31">
        <f t="shared" si="99"/>
        <v>1477.5</v>
      </c>
      <c r="Q594" s="22">
        <f t="shared" si="100"/>
        <v>1502.5</v>
      </c>
      <c r="R594" s="22">
        <f t="shared" si="101"/>
        <v>3822.5</v>
      </c>
      <c r="S594" s="31">
        <f t="shared" si="95"/>
        <v>23497.5</v>
      </c>
      <c r="T594" s="33" t="s">
        <v>41</v>
      </c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  <c r="LE594"/>
      <c r="LF594"/>
      <c r="LG594"/>
      <c r="LH594"/>
      <c r="LI594"/>
      <c r="LJ594"/>
      <c r="LK594"/>
      <c r="LL594"/>
      <c r="LM594"/>
      <c r="LN594"/>
      <c r="LO594"/>
      <c r="LP594"/>
      <c r="LQ594"/>
      <c r="LR594"/>
      <c r="LS594"/>
      <c r="LT594"/>
      <c r="LU594"/>
      <c r="LV594"/>
      <c r="LW594"/>
      <c r="LX594"/>
      <c r="LY594"/>
      <c r="LZ594"/>
      <c r="MA594"/>
      <c r="MB594"/>
      <c r="MC594"/>
      <c r="MD594"/>
      <c r="ME594"/>
      <c r="MF594"/>
      <c r="MG594"/>
      <c r="MH594"/>
      <c r="MI594"/>
      <c r="MJ594"/>
      <c r="MK594"/>
      <c r="ML594"/>
      <c r="MM594"/>
      <c r="MN594"/>
      <c r="MO594"/>
      <c r="MP594"/>
      <c r="MQ594"/>
      <c r="MR594"/>
      <c r="MS594"/>
      <c r="MT594"/>
      <c r="MU594"/>
      <c r="MV594"/>
      <c r="MW594"/>
      <c r="MX594"/>
      <c r="MY594"/>
      <c r="MZ594"/>
      <c r="NA594"/>
      <c r="NB594"/>
      <c r="NC594"/>
      <c r="ND594"/>
      <c r="NE594"/>
      <c r="NF594"/>
      <c r="NG594"/>
      <c r="NH594"/>
      <c r="NI594"/>
      <c r="NJ594"/>
      <c r="NK594"/>
      <c r="NL594"/>
      <c r="NM594"/>
      <c r="NN594"/>
      <c r="NO594"/>
      <c r="NP594"/>
      <c r="NQ594"/>
      <c r="NR594"/>
      <c r="NS594"/>
      <c r="NT594"/>
      <c r="NU594"/>
      <c r="NV594"/>
      <c r="NW594"/>
      <c r="NX594"/>
      <c r="NY594"/>
      <c r="NZ594"/>
      <c r="OA594"/>
      <c r="OB594"/>
      <c r="OC594"/>
      <c r="OD594"/>
      <c r="OE594"/>
      <c r="OF594"/>
      <c r="OG594"/>
      <c r="OH594"/>
      <c r="OI594"/>
      <c r="OJ594"/>
      <c r="OK594"/>
      <c r="OL594"/>
      <c r="OM594"/>
      <c r="ON594"/>
      <c r="OO594"/>
      <c r="OP594"/>
      <c r="OQ594"/>
      <c r="OR594"/>
      <c r="OS594"/>
      <c r="OT594"/>
      <c r="OU594"/>
      <c r="OV594"/>
      <c r="OW594"/>
      <c r="OX594"/>
      <c r="OY594"/>
      <c r="OZ594"/>
      <c r="PA594"/>
      <c r="PB594"/>
      <c r="PC594"/>
      <c r="PD594"/>
      <c r="PE594"/>
      <c r="PF594"/>
      <c r="PG594"/>
      <c r="PH594"/>
      <c r="PI594"/>
      <c r="PJ594"/>
      <c r="PK594"/>
      <c r="PL594"/>
      <c r="PM594"/>
      <c r="PN594"/>
      <c r="PO594"/>
      <c r="PP594"/>
      <c r="PQ594"/>
      <c r="PR594"/>
      <c r="PS594"/>
      <c r="PT594"/>
      <c r="PU594"/>
      <c r="PV594"/>
      <c r="PW594"/>
      <c r="PX594"/>
      <c r="PY594"/>
      <c r="PZ594"/>
      <c r="QA594"/>
      <c r="QB594"/>
      <c r="QC594"/>
      <c r="QD594"/>
      <c r="QE594"/>
      <c r="QF594"/>
      <c r="QG594"/>
      <c r="QH594"/>
      <c r="QI594"/>
      <c r="QJ594"/>
      <c r="QK594"/>
      <c r="QL594"/>
      <c r="QM594"/>
      <c r="QN594"/>
      <c r="QO594"/>
      <c r="QP594"/>
      <c r="QQ594"/>
      <c r="QR594"/>
      <c r="QS594"/>
      <c r="QT594"/>
      <c r="QU594"/>
      <c r="QV594"/>
      <c r="QW594"/>
      <c r="QX594"/>
      <c r="QY594"/>
      <c r="QZ594"/>
      <c r="RA594"/>
      <c r="RB594"/>
      <c r="RC594"/>
      <c r="RD594"/>
      <c r="RE594"/>
      <c r="RF594"/>
      <c r="RG594"/>
      <c r="RH594"/>
      <c r="RI594"/>
      <c r="RJ594"/>
      <c r="RK594"/>
      <c r="RL594"/>
      <c r="RM594"/>
      <c r="RN594"/>
      <c r="RO594"/>
      <c r="RP594"/>
      <c r="RQ594"/>
      <c r="RR594"/>
      <c r="RS594"/>
      <c r="RT594"/>
      <c r="RU594"/>
      <c r="RV594"/>
      <c r="RW594"/>
      <c r="RX594"/>
      <c r="RY594"/>
      <c r="RZ594"/>
      <c r="SA594"/>
      <c r="SB594"/>
      <c r="SC594"/>
      <c r="SD594"/>
      <c r="SE594"/>
      <c r="SF594"/>
      <c r="SG594"/>
      <c r="SH594"/>
      <c r="SI594"/>
      <c r="SJ594"/>
      <c r="SK594"/>
      <c r="SL594"/>
      <c r="SM594"/>
      <c r="SN594"/>
      <c r="SO594"/>
      <c r="SP594"/>
      <c r="SQ594"/>
      <c r="SR594"/>
      <c r="SS594"/>
      <c r="ST594"/>
      <c r="SU594"/>
      <c r="SV594"/>
      <c r="SW594"/>
      <c r="SX594"/>
      <c r="SY594"/>
      <c r="SZ594"/>
      <c r="TA594"/>
      <c r="TB594"/>
      <c r="TC594"/>
      <c r="TD594"/>
      <c r="TE594"/>
      <c r="TF594"/>
      <c r="TG594"/>
      <c r="TH594"/>
      <c r="TI594"/>
      <c r="TJ594"/>
      <c r="TK594"/>
      <c r="TL594"/>
      <c r="TM594"/>
      <c r="TN594"/>
      <c r="TO594"/>
      <c r="TP594"/>
      <c r="TQ594"/>
      <c r="TR594"/>
      <c r="TS594"/>
      <c r="TT594"/>
      <c r="TU594"/>
      <c r="TV594"/>
      <c r="TW594"/>
      <c r="TX594"/>
      <c r="TY594"/>
      <c r="TZ594"/>
      <c r="UA594"/>
      <c r="UB594"/>
      <c r="UC594"/>
      <c r="UD594"/>
      <c r="UE594"/>
      <c r="UF594"/>
      <c r="UG594"/>
      <c r="UH594"/>
      <c r="UI594"/>
      <c r="UJ594"/>
      <c r="UK594"/>
      <c r="UL594"/>
      <c r="UM594"/>
      <c r="UN594"/>
      <c r="UO594"/>
      <c r="UP594"/>
      <c r="UQ594"/>
    </row>
    <row r="595" spans="1:563" s="9" customFormat="1" x14ac:dyDescent="0.25">
      <c r="A595" s="38">
        <v>589</v>
      </c>
      <c r="B595" s="19" t="s">
        <v>818</v>
      </c>
      <c r="C595" s="19" t="s">
        <v>859</v>
      </c>
      <c r="D595" s="19" t="s">
        <v>633</v>
      </c>
      <c r="E595" s="19" t="s">
        <v>64</v>
      </c>
      <c r="F595" s="20" t="s">
        <v>863</v>
      </c>
      <c r="G595" s="29">
        <v>25000</v>
      </c>
      <c r="H595" s="19">
        <v>0</v>
      </c>
      <c r="I595" s="22">
        <v>25</v>
      </c>
      <c r="J595" s="50">
        <v>717.5</v>
      </c>
      <c r="K595" s="46">
        <f t="shared" si="96"/>
        <v>1774.9999999999998</v>
      </c>
      <c r="L595" s="32">
        <f t="shared" si="97"/>
        <v>275</v>
      </c>
      <c r="M595" s="58">
        <v>760</v>
      </c>
      <c r="N595" s="31">
        <f t="shared" si="98"/>
        <v>1772.5000000000002</v>
      </c>
      <c r="O595" s="31"/>
      <c r="P595" s="31">
        <f t="shared" si="99"/>
        <v>1477.5</v>
      </c>
      <c r="Q595" s="22">
        <f t="shared" si="100"/>
        <v>1502.5</v>
      </c>
      <c r="R595" s="22">
        <f t="shared" si="101"/>
        <v>3822.5</v>
      </c>
      <c r="S595" s="31">
        <f t="shared" si="95"/>
        <v>23497.5</v>
      </c>
      <c r="T595" s="33" t="s">
        <v>41</v>
      </c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  <c r="IZ595"/>
      <c r="JA595"/>
      <c r="JB595"/>
      <c r="JC595"/>
      <c r="JD595"/>
      <c r="JE595"/>
      <c r="JF595"/>
      <c r="JG595"/>
      <c r="JH595"/>
      <c r="JI595"/>
      <c r="JJ595"/>
      <c r="JK595"/>
      <c r="JL595"/>
      <c r="JM595"/>
      <c r="JN595"/>
      <c r="JO595"/>
      <c r="JP595"/>
      <c r="JQ595"/>
      <c r="JR595"/>
      <c r="JS595"/>
      <c r="JT595"/>
      <c r="JU595"/>
      <c r="JV595"/>
      <c r="JW595"/>
      <c r="JX595"/>
      <c r="JY595"/>
      <c r="JZ595"/>
      <c r="KA595"/>
      <c r="KB595"/>
      <c r="KC595"/>
      <c r="KD595"/>
      <c r="KE595"/>
      <c r="KF595"/>
      <c r="KG595"/>
      <c r="KH595"/>
      <c r="KI595"/>
      <c r="KJ595"/>
      <c r="KK595"/>
      <c r="KL595"/>
      <c r="KM595"/>
      <c r="KN595"/>
      <c r="KO595"/>
      <c r="KP595"/>
      <c r="KQ595"/>
      <c r="KR595"/>
      <c r="KS595"/>
      <c r="KT595"/>
      <c r="KU595"/>
      <c r="KV595"/>
      <c r="KW595"/>
      <c r="KX595"/>
      <c r="KY595"/>
      <c r="KZ595"/>
      <c r="LA595"/>
      <c r="LB595"/>
      <c r="LC595"/>
      <c r="LD595"/>
      <c r="LE595"/>
      <c r="LF595"/>
      <c r="LG595"/>
      <c r="LH595"/>
      <c r="LI595"/>
      <c r="LJ595"/>
      <c r="LK595"/>
      <c r="LL595"/>
      <c r="LM595"/>
      <c r="LN595"/>
      <c r="LO595"/>
      <c r="LP595"/>
      <c r="LQ595"/>
      <c r="LR595"/>
      <c r="LS595"/>
      <c r="LT595"/>
      <c r="LU595"/>
      <c r="LV595"/>
      <c r="LW595"/>
      <c r="LX595"/>
      <c r="LY595"/>
      <c r="LZ595"/>
      <c r="MA595"/>
      <c r="MB595"/>
      <c r="MC595"/>
      <c r="MD595"/>
      <c r="ME595"/>
      <c r="MF595"/>
      <c r="MG595"/>
      <c r="MH595"/>
      <c r="MI595"/>
      <c r="MJ595"/>
      <c r="MK595"/>
      <c r="ML595"/>
      <c r="MM595"/>
      <c r="MN595"/>
      <c r="MO595"/>
      <c r="MP595"/>
      <c r="MQ595"/>
      <c r="MR595"/>
      <c r="MS595"/>
      <c r="MT595"/>
      <c r="MU595"/>
      <c r="MV595"/>
      <c r="MW595"/>
      <c r="MX595"/>
      <c r="MY595"/>
      <c r="MZ595"/>
      <c r="NA595"/>
      <c r="NB595"/>
      <c r="NC595"/>
      <c r="ND595"/>
      <c r="NE595"/>
      <c r="NF595"/>
      <c r="NG595"/>
      <c r="NH595"/>
      <c r="NI595"/>
      <c r="NJ595"/>
      <c r="NK595"/>
      <c r="NL595"/>
      <c r="NM595"/>
      <c r="NN595"/>
      <c r="NO595"/>
      <c r="NP595"/>
      <c r="NQ595"/>
      <c r="NR595"/>
      <c r="NS595"/>
      <c r="NT595"/>
      <c r="NU595"/>
      <c r="NV595"/>
      <c r="NW595"/>
      <c r="NX595"/>
      <c r="NY595"/>
      <c r="NZ595"/>
      <c r="OA595"/>
      <c r="OB595"/>
      <c r="OC595"/>
      <c r="OD595"/>
      <c r="OE595"/>
      <c r="OF595"/>
      <c r="OG595"/>
      <c r="OH595"/>
      <c r="OI595"/>
      <c r="OJ595"/>
      <c r="OK595"/>
      <c r="OL595"/>
      <c r="OM595"/>
      <c r="ON595"/>
      <c r="OO595"/>
      <c r="OP595"/>
      <c r="OQ595"/>
      <c r="OR595"/>
      <c r="OS595"/>
      <c r="OT595"/>
      <c r="OU595"/>
      <c r="OV595"/>
      <c r="OW595"/>
      <c r="OX595"/>
      <c r="OY595"/>
      <c r="OZ595"/>
      <c r="PA595"/>
      <c r="PB595"/>
      <c r="PC595"/>
      <c r="PD595"/>
      <c r="PE595"/>
      <c r="PF595"/>
      <c r="PG595"/>
      <c r="PH595"/>
      <c r="PI595"/>
      <c r="PJ595"/>
      <c r="PK595"/>
      <c r="PL595"/>
      <c r="PM595"/>
      <c r="PN595"/>
      <c r="PO595"/>
      <c r="PP595"/>
      <c r="PQ595"/>
      <c r="PR595"/>
      <c r="PS595"/>
      <c r="PT595"/>
      <c r="PU595"/>
      <c r="PV595"/>
      <c r="PW595"/>
      <c r="PX595"/>
      <c r="PY595"/>
      <c r="PZ595"/>
      <c r="QA595"/>
      <c r="QB595"/>
      <c r="QC595"/>
      <c r="QD595"/>
      <c r="QE595"/>
      <c r="QF595"/>
      <c r="QG595"/>
      <c r="QH595"/>
      <c r="QI595"/>
      <c r="QJ595"/>
      <c r="QK595"/>
      <c r="QL595"/>
      <c r="QM595"/>
      <c r="QN595"/>
      <c r="QO595"/>
      <c r="QP595"/>
      <c r="QQ595"/>
      <c r="QR595"/>
      <c r="QS595"/>
      <c r="QT595"/>
      <c r="QU595"/>
      <c r="QV595"/>
      <c r="QW595"/>
      <c r="QX595"/>
      <c r="QY595"/>
      <c r="QZ595"/>
      <c r="RA595"/>
      <c r="RB595"/>
      <c r="RC595"/>
      <c r="RD595"/>
      <c r="RE595"/>
      <c r="RF595"/>
      <c r="RG595"/>
      <c r="RH595"/>
      <c r="RI595"/>
      <c r="RJ595"/>
      <c r="RK595"/>
      <c r="RL595"/>
      <c r="RM595"/>
      <c r="RN595"/>
      <c r="RO595"/>
      <c r="RP595"/>
      <c r="RQ595"/>
      <c r="RR595"/>
      <c r="RS595"/>
      <c r="RT595"/>
      <c r="RU595"/>
      <c r="RV595"/>
      <c r="RW595"/>
      <c r="RX595"/>
      <c r="RY595"/>
      <c r="RZ595"/>
      <c r="SA595"/>
      <c r="SB595"/>
      <c r="SC595"/>
      <c r="SD595"/>
      <c r="SE595"/>
      <c r="SF595"/>
      <c r="SG595"/>
      <c r="SH595"/>
      <c r="SI595"/>
      <c r="SJ595"/>
      <c r="SK595"/>
      <c r="SL595"/>
      <c r="SM595"/>
      <c r="SN595"/>
      <c r="SO595"/>
      <c r="SP595"/>
      <c r="SQ595"/>
      <c r="SR595"/>
      <c r="SS595"/>
      <c r="ST595"/>
      <c r="SU595"/>
      <c r="SV595"/>
      <c r="SW595"/>
      <c r="SX595"/>
      <c r="SY595"/>
      <c r="SZ595"/>
      <c r="TA595"/>
      <c r="TB595"/>
      <c r="TC595"/>
      <c r="TD595"/>
      <c r="TE595"/>
      <c r="TF595"/>
      <c r="TG595"/>
      <c r="TH595"/>
      <c r="TI595"/>
      <c r="TJ595"/>
      <c r="TK595"/>
      <c r="TL595"/>
      <c r="TM595"/>
      <c r="TN595"/>
      <c r="TO595"/>
      <c r="TP595"/>
      <c r="TQ595"/>
      <c r="TR595"/>
      <c r="TS595"/>
      <c r="TT595"/>
      <c r="TU595"/>
      <c r="TV595"/>
      <c r="TW595"/>
      <c r="TX595"/>
      <c r="TY595"/>
      <c r="TZ595"/>
      <c r="UA595"/>
      <c r="UB595"/>
      <c r="UC595"/>
      <c r="UD595"/>
      <c r="UE595"/>
      <c r="UF595"/>
      <c r="UG595"/>
      <c r="UH595"/>
      <c r="UI595"/>
      <c r="UJ595"/>
      <c r="UK595"/>
      <c r="UL595"/>
      <c r="UM595"/>
      <c r="UN595"/>
      <c r="UO595"/>
      <c r="UP595"/>
      <c r="UQ595"/>
    </row>
    <row r="596" spans="1:563" s="9" customFormat="1" x14ac:dyDescent="0.25">
      <c r="A596" s="38">
        <v>590</v>
      </c>
      <c r="B596" s="19" t="s">
        <v>604</v>
      </c>
      <c r="C596" s="19" t="s">
        <v>859</v>
      </c>
      <c r="D596" s="19" t="s">
        <v>548</v>
      </c>
      <c r="E596" s="19" t="s">
        <v>790</v>
      </c>
      <c r="F596" s="20" t="s">
        <v>868</v>
      </c>
      <c r="G596" s="29">
        <v>85000</v>
      </c>
      <c r="H596" s="29">
        <v>7719.26</v>
      </c>
      <c r="I596" s="22">
        <v>25</v>
      </c>
      <c r="J596" s="50">
        <v>2439.5</v>
      </c>
      <c r="K596" s="46">
        <f t="shared" si="96"/>
        <v>6034.9999999999991</v>
      </c>
      <c r="L596" s="32">
        <v>851.51</v>
      </c>
      <c r="M596" s="58">
        <v>2584</v>
      </c>
      <c r="N596" s="31">
        <f t="shared" si="98"/>
        <v>6026.5</v>
      </c>
      <c r="O596" s="31"/>
      <c r="P596" s="31">
        <f t="shared" si="99"/>
        <v>5023.5</v>
      </c>
      <c r="Q596" s="22">
        <f t="shared" si="100"/>
        <v>12767.76</v>
      </c>
      <c r="R596" s="22">
        <f t="shared" si="101"/>
        <v>12913.009999999998</v>
      </c>
      <c r="S596" s="31">
        <f t="shared" si="95"/>
        <v>72232.240000000005</v>
      </c>
      <c r="T596" s="33" t="s">
        <v>41</v>
      </c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  <c r="LE596"/>
      <c r="LF596"/>
      <c r="LG596"/>
      <c r="LH596"/>
      <c r="LI596"/>
      <c r="LJ596"/>
      <c r="LK596"/>
      <c r="LL596"/>
      <c r="LM596"/>
      <c r="LN596"/>
      <c r="LO596"/>
      <c r="LP596"/>
      <c r="LQ596"/>
      <c r="LR596"/>
      <c r="LS596"/>
      <c r="LT596"/>
      <c r="LU596"/>
      <c r="LV596"/>
      <c r="LW596"/>
      <c r="LX596"/>
      <c r="LY596"/>
      <c r="LZ596"/>
      <c r="MA596"/>
      <c r="MB596"/>
      <c r="MC596"/>
      <c r="MD596"/>
      <c r="ME596"/>
      <c r="MF596"/>
      <c r="MG596"/>
      <c r="MH596"/>
      <c r="MI596"/>
      <c r="MJ596"/>
      <c r="MK596"/>
      <c r="ML596"/>
      <c r="MM596"/>
      <c r="MN596"/>
      <c r="MO596"/>
      <c r="MP596"/>
      <c r="MQ596"/>
      <c r="MR596"/>
      <c r="MS596"/>
      <c r="MT596"/>
      <c r="MU596"/>
      <c r="MV596"/>
      <c r="MW596"/>
      <c r="MX596"/>
      <c r="MY596"/>
      <c r="MZ596"/>
      <c r="NA596"/>
      <c r="NB596"/>
      <c r="NC596"/>
      <c r="ND596"/>
      <c r="NE596"/>
      <c r="NF596"/>
      <c r="NG596"/>
      <c r="NH596"/>
      <c r="NI596"/>
      <c r="NJ596"/>
      <c r="NK596"/>
      <c r="NL596"/>
      <c r="NM596"/>
      <c r="NN596"/>
      <c r="NO596"/>
      <c r="NP596"/>
      <c r="NQ596"/>
      <c r="NR596"/>
      <c r="NS596"/>
      <c r="NT596"/>
      <c r="NU596"/>
      <c r="NV596"/>
      <c r="NW596"/>
      <c r="NX596"/>
      <c r="NY596"/>
      <c r="NZ596"/>
      <c r="OA596"/>
      <c r="OB596"/>
      <c r="OC596"/>
      <c r="OD596"/>
      <c r="OE596"/>
      <c r="OF596"/>
      <c r="OG596"/>
      <c r="OH596"/>
      <c r="OI596"/>
      <c r="OJ596"/>
      <c r="OK596"/>
      <c r="OL596"/>
      <c r="OM596"/>
      <c r="ON596"/>
      <c r="OO596"/>
      <c r="OP596"/>
      <c r="OQ596"/>
      <c r="OR596"/>
      <c r="OS596"/>
      <c r="OT596"/>
      <c r="OU596"/>
      <c r="OV596"/>
      <c r="OW596"/>
      <c r="OX596"/>
      <c r="OY596"/>
      <c r="OZ596"/>
      <c r="PA596"/>
      <c r="PB596"/>
      <c r="PC596"/>
      <c r="PD596"/>
      <c r="PE596"/>
      <c r="PF596"/>
      <c r="PG596"/>
      <c r="PH596"/>
      <c r="PI596"/>
      <c r="PJ596"/>
      <c r="PK596"/>
      <c r="PL596"/>
      <c r="PM596"/>
      <c r="PN596"/>
      <c r="PO596"/>
      <c r="PP596"/>
      <c r="PQ596"/>
      <c r="PR596"/>
      <c r="PS596"/>
      <c r="PT596"/>
      <c r="PU596"/>
      <c r="PV596"/>
      <c r="PW596"/>
      <c r="PX596"/>
      <c r="PY596"/>
      <c r="PZ596"/>
      <c r="QA596"/>
      <c r="QB596"/>
      <c r="QC596"/>
      <c r="QD596"/>
      <c r="QE596"/>
      <c r="QF596"/>
      <c r="QG596"/>
      <c r="QH596"/>
      <c r="QI596"/>
      <c r="QJ596"/>
      <c r="QK596"/>
      <c r="QL596"/>
      <c r="QM596"/>
      <c r="QN596"/>
      <c r="QO596"/>
      <c r="QP596"/>
      <c r="QQ596"/>
      <c r="QR596"/>
      <c r="QS596"/>
      <c r="QT596"/>
      <c r="QU596"/>
      <c r="QV596"/>
      <c r="QW596"/>
      <c r="QX596"/>
      <c r="QY596"/>
      <c r="QZ596"/>
      <c r="RA596"/>
      <c r="RB596"/>
      <c r="RC596"/>
      <c r="RD596"/>
      <c r="RE596"/>
      <c r="RF596"/>
      <c r="RG596"/>
      <c r="RH596"/>
      <c r="RI596"/>
      <c r="RJ596"/>
      <c r="RK596"/>
      <c r="RL596"/>
      <c r="RM596"/>
      <c r="RN596"/>
      <c r="RO596"/>
      <c r="RP596"/>
      <c r="RQ596"/>
      <c r="RR596"/>
      <c r="RS596"/>
      <c r="RT596"/>
      <c r="RU596"/>
      <c r="RV596"/>
      <c r="RW596"/>
      <c r="RX596"/>
      <c r="RY596"/>
      <c r="RZ596"/>
      <c r="SA596"/>
      <c r="SB596"/>
      <c r="SC596"/>
      <c r="SD596"/>
      <c r="SE596"/>
      <c r="SF596"/>
      <c r="SG596"/>
      <c r="SH596"/>
      <c r="SI596"/>
      <c r="SJ596"/>
      <c r="SK596"/>
      <c r="SL596"/>
      <c r="SM596"/>
      <c r="SN596"/>
      <c r="SO596"/>
      <c r="SP596"/>
      <c r="SQ596"/>
      <c r="SR596"/>
      <c r="SS596"/>
      <c r="ST596"/>
      <c r="SU596"/>
      <c r="SV596"/>
      <c r="SW596"/>
      <c r="SX596"/>
      <c r="SY596"/>
      <c r="SZ596"/>
      <c r="TA596"/>
      <c r="TB596"/>
      <c r="TC596"/>
      <c r="TD596"/>
      <c r="TE596"/>
      <c r="TF596"/>
      <c r="TG596"/>
      <c r="TH596"/>
      <c r="TI596"/>
      <c r="TJ596"/>
      <c r="TK596"/>
      <c r="TL596"/>
      <c r="TM596"/>
      <c r="TN596"/>
      <c r="TO596"/>
      <c r="TP596"/>
      <c r="TQ596"/>
      <c r="TR596"/>
      <c r="TS596"/>
      <c r="TT596"/>
      <c r="TU596"/>
      <c r="TV596"/>
      <c r="TW596"/>
      <c r="TX596"/>
      <c r="TY596"/>
      <c r="TZ596"/>
      <c r="UA596"/>
      <c r="UB596"/>
      <c r="UC596"/>
      <c r="UD596"/>
      <c r="UE596"/>
      <c r="UF596"/>
      <c r="UG596"/>
      <c r="UH596"/>
      <c r="UI596"/>
      <c r="UJ596"/>
      <c r="UK596"/>
      <c r="UL596"/>
      <c r="UM596"/>
      <c r="UN596"/>
      <c r="UO596"/>
      <c r="UP596"/>
      <c r="UQ596"/>
    </row>
    <row r="597" spans="1:563" s="9" customFormat="1" x14ac:dyDescent="0.25">
      <c r="A597" s="38">
        <v>591</v>
      </c>
      <c r="B597" s="19" t="s">
        <v>550</v>
      </c>
      <c r="C597" s="19" t="s">
        <v>860</v>
      </c>
      <c r="D597" s="19" t="s">
        <v>548</v>
      </c>
      <c r="E597" s="19" t="s">
        <v>135</v>
      </c>
      <c r="F597" s="20" t="s">
        <v>868</v>
      </c>
      <c r="G597" s="29">
        <v>70000</v>
      </c>
      <c r="H597" s="29">
        <v>5025.38</v>
      </c>
      <c r="I597" s="22">
        <v>25</v>
      </c>
      <c r="J597" s="50">
        <v>2009</v>
      </c>
      <c r="K597" s="46">
        <f t="shared" si="96"/>
        <v>4970</v>
      </c>
      <c r="L597" s="32">
        <f t="shared" si="97"/>
        <v>770.00000000000011</v>
      </c>
      <c r="M597" s="58">
        <v>2128</v>
      </c>
      <c r="N597" s="31">
        <f t="shared" si="98"/>
        <v>4963</v>
      </c>
      <c r="O597" s="31"/>
      <c r="P597" s="31">
        <f t="shared" si="99"/>
        <v>4137</v>
      </c>
      <c r="Q597" s="22">
        <f t="shared" si="100"/>
        <v>9187.380000000001</v>
      </c>
      <c r="R597" s="22">
        <f t="shared" si="101"/>
        <v>10703</v>
      </c>
      <c r="S597" s="31">
        <f t="shared" si="95"/>
        <v>60812.619999999995</v>
      </c>
      <c r="T597" s="33" t="s">
        <v>41</v>
      </c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  <c r="IZ597"/>
      <c r="JA597"/>
      <c r="JB597"/>
      <c r="JC597"/>
      <c r="JD597"/>
      <c r="JE597"/>
      <c r="JF597"/>
      <c r="JG597"/>
      <c r="JH597"/>
      <c r="JI597"/>
      <c r="JJ597"/>
      <c r="JK597"/>
      <c r="JL597"/>
      <c r="JM597"/>
      <c r="JN597"/>
      <c r="JO597"/>
      <c r="JP597"/>
      <c r="JQ597"/>
      <c r="JR597"/>
      <c r="JS597"/>
      <c r="JT597"/>
      <c r="JU597"/>
      <c r="JV597"/>
      <c r="JW597"/>
      <c r="JX597"/>
      <c r="JY597"/>
      <c r="JZ597"/>
      <c r="KA597"/>
      <c r="KB597"/>
      <c r="KC597"/>
      <c r="KD597"/>
      <c r="KE597"/>
      <c r="KF597"/>
      <c r="KG597"/>
      <c r="KH597"/>
      <c r="KI597"/>
      <c r="KJ597"/>
      <c r="KK597"/>
      <c r="KL597"/>
      <c r="KM597"/>
      <c r="KN597"/>
      <c r="KO597"/>
      <c r="KP597"/>
      <c r="KQ597"/>
      <c r="KR597"/>
      <c r="KS597"/>
      <c r="KT597"/>
      <c r="KU597"/>
      <c r="KV597"/>
      <c r="KW597"/>
      <c r="KX597"/>
      <c r="KY597"/>
      <c r="KZ597"/>
      <c r="LA597"/>
      <c r="LB597"/>
      <c r="LC597"/>
      <c r="LD597"/>
      <c r="LE597"/>
      <c r="LF597"/>
      <c r="LG597"/>
      <c r="LH597"/>
      <c r="LI597"/>
      <c r="LJ597"/>
      <c r="LK597"/>
      <c r="LL597"/>
      <c r="LM597"/>
      <c r="LN597"/>
      <c r="LO597"/>
      <c r="LP597"/>
      <c r="LQ597"/>
      <c r="LR597"/>
      <c r="LS597"/>
      <c r="LT597"/>
      <c r="LU597"/>
      <c r="LV597"/>
      <c r="LW597"/>
      <c r="LX597"/>
      <c r="LY597"/>
      <c r="LZ597"/>
      <c r="MA597"/>
      <c r="MB597"/>
      <c r="MC597"/>
      <c r="MD597"/>
      <c r="ME597"/>
      <c r="MF597"/>
      <c r="MG597"/>
      <c r="MH597"/>
      <c r="MI597"/>
      <c r="MJ597"/>
      <c r="MK597"/>
      <c r="ML597"/>
      <c r="MM597"/>
      <c r="MN597"/>
      <c r="MO597"/>
      <c r="MP597"/>
      <c r="MQ597"/>
      <c r="MR597"/>
      <c r="MS597"/>
      <c r="MT597"/>
      <c r="MU597"/>
      <c r="MV597"/>
      <c r="MW597"/>
      <c r="MX597"/>
      <c r="MY597"/>
      <c r="MZ597"/>
      <c r="NA597"/>
      <c r="NB597"/>
      <c r="NC597"/>
      <c r="ND597"/>
      <c r="NE597"/>
      <c r="NF597"/>
      <c r="NG597"/>
      <c r="NH597"/>
      <c r="NI597"/>
      <c r="NJ597"/>
      <c r="NK597"/>
      <c r="NL597"/>
      <c r="NM597"/>
      <c r="NN597"/>
      <c r="NO597"/>
      <c r="NP597"/>
      <c r="NQ597"/>
      <c r="NR597"/>
      <c r="NS597"/>
      <c r="NT597"/>
      <c r="NU597"/>
      <c r="NV597"/>
      <c r="NW597"/>
      <c r="NX597"/>
      <c r="NY597"/>
      <c r="NZ597"/>
      <c r="OA597"/>
      <c r="OB597"/>
      <c r="OC597"/>
      <c r="OD597"/>
      <c r="OE597"/>
      <c r="OF597"/>
      <c r="OG597"/>
      <c r="OH597"/>
      <c r="OI597"/>
      <c r="OJ597"/>
      <c r="OK597"/>
      <c r="OL597"/>
      <c r="OM597"/>
      <c r="ON597"/>
      <c r="OO597"/>
      <c r="OP597"/>
      <c r="OQ597"/>
      <c r="OR597"/>
      <c r="OS597"/>
      <c r="OT597"/>
      <c r="OU597"/>
      <c r="OV597"/>
      <c r="OW597"/>
      <c r="OX597"/>
      <c r="OY597"/>
      <c r="OZ597"/>
      <c r="PA597"/>
      <c r="PB597"/>
      <c r="PC597"/>
      <c r="PD597"/>
      <c r="PE597"/>
      <c r="PF597"/>
      <c r="PG597"/>
      <c r="PH597"/>
      <c r="PI597"/>
      <c r="PJ597"/>
      <c r="PK597"/>
      <c r="PL597"/>
      <c r="PM597"/>
      <c r="PN597"/>
      <c r="PO597"/>
      <c r="PP597"/>
      <c r="PQ597"/>
      <c r="PR597"/>
      <c r="PS597"/>
      <c r="PT597"/>
      <c r="PU597"/>
      <c r="PV597"/>
      <c r="PW597"/>
      <c r="PX597"/>
      <c r="PY597"/>
      <c r="PZ597"/>
      <c r="QA597"/>
      <c r="QB597"/>
      <c r="QC597"/>
      <c r="QD597"/>
      <c r="QE597"/>
      <c r="QF597"/>
      <c r="QG597"/>
      <c r="QH597"/>
      <c r="QI597"/>
      <c r="QJ597"/>
      <c r="QK597"/>
      <c r="QL597"/>
      <c r="QM597"/>
      <c r="QN597"/>
      <c r="QO597"/>
      <c r="QP597"/>
      <c r="QQ597"/>
      <c r="QR597"/>
      <c r="QS597"/>
      <c r="QT597"/>
      <c r="QU597"/>
      <c r="QV597"/>
      <c r="QW597"/>
      <c r="QX597"/>
      <c r="QY597"/>
      <c r="QZ597"/>
      <c r="RA597"/>
      <c r="RB597"/>
      <c r="RC597"/>
      <c r="RD597"/>
      <c r="RE597"/>
      <c r="RF597"/>
      <c r="RG597"/>
      <c r="RH597"/>
      <c r="RI597"/>
      <c r="RJ597"/>
      <c r="RK597"/>
      <c r="RL597"/>
      <c r="RM597"/>
      <c r="RN597"/>
      <c r="RO597"/>
      <c r="RP597"/>
      <c r="RQ597"/>
      <c r="RR597"/>
      <c r="RS597"/>
      <c r="RT597"/>
      <c r="RU597"/>
      <c r="RV597"/>
      <c r="RW597"/>
      <c r="RX597"/>
      <c r="RY597"/>
      <c r="RZ597"/>
      <c r="SA597"/>
      <c r="SB597"/>
      <c r="SC597"/>
      <c r="SD597"/>
      <c r="SE597"/>
      <c r="SF597"/>
      <c r="SG597"/>
      <c r="SH597"/>
      <c r="SI597"/>
      <c r="SJ597"/>
      <c r="SK597"/>
      <c r="SL597"/>
      <c r="SM597"/>
      <c r="SN597"/>
      <c r="SO597"/>
      <c r="SP597"/>
      <c r="SQ597"/>
      <c r="SR597"/>
      <c r="SS597"/>
      <c r="ST597"/>
      <c r="SU597"/>
      <c r="SV597"/>
      <c r="SW597"/>
      <c r="SX597"/>
      <c r="SY597"/>
      <c r="SZ597"/>
      <c r="TA597"/>
      <c r="TB597"/>
      <c r="TC597"/>
      <c r="TD597"/>
      <c r="TE597"/>
      <c r="TF597"/>
      <c r="TG597"/>
      <c r="TH597"/>
      <c r="TI597"/>
      <c r="TJ597"/>
      <c r="TK597"/>
      <c r="TL597"/>
      <c r="TM597"/>
      <c r="TN597"/>
      <c r="TO597"/>
      <c r="TP597"/>
      <c r="TQ597"/>
      <c r="TR597"/>
      <c r="TS597"/>
      <c r="TT597"/>
      <c r="TU597"/>
      <c r="TV597"/>
      <c r="TW597"/>
      <c r="TX597"/>
      <c r="TY597"/>
      <c r="TZ597"/>
      <c r="UA597"/>
      <c r="UB597"/>
      <c r="UC597"/>
      <c r="UD597"/>
      <c r="UE597"/>
      <c r="UF597"/>
      <c r="UG597"/>
      <c r="UH597"/>
      <c r="UI597"/>
      <c r="UJ597"/>
      <c r="UK597"/>
      <c r="UL597"/>
      <c r="UM597"/>
      <c r="UN597"/>
      <c r="UO597"/>
      <c r="UP597"/>
      <c r="UQ597"/>
    </row>
    <row r="598" spans="1:563" s="9" customFormat="1" x14ac:dyDescent="0.25">
      <c r="A598" s="38">
        <v>592</v>
      </c>
      <c r="B598" s="19" t="s">
        <v>551</v>
      </c>
      <c r="C598" s="19" t="s">
        <v>860</v>
      </c>
      <c r="D598" s="19" t="s">
        <v>548</v>
      </c>
      <c r="E598" s="19" t="s">
        <v>135</v>
      </c>
      <c r="F598" s="20" t="s">
        <v>868</v>
      </c>
      <c r="G598" s="29">
        <v>70000</v>
      </c>
      <c r="H598" s="29">
        <v>5368.48</v>
      </c>
      <c r="I598" s="22">
        <v>25</v>
      </c>
      <c r="J598" s="50">
        <v>2009</v>
      </c>
      <c r="K598" s="46">
        <f t="shared" si="96"/>
        <v>4970</v>
      </c>
      <c r="L598" s="32">
        <f t="shared" si="97"/>
        <v>770.00000000000011</v>
      </c>
      <c r="M598" s="58">
        <v>2128</v>
      </c>
      <c r="N598" s="31">
        <f t="shared" si="98"/>
        <v>4963</v>
      </c>
      <c r="O598" s="31"/>
      <c r="P598" s="31">
        <f t="shared" si="99"/>
        <v>4137</v>
      </c>
      <c r="Q598" s="22">
        <f t="shared" si="100"/>
        <v>9530.48</v>
      </c>
      <c r="R598" s="22">
        <f t="shared" si="101"/>
        <v>10703</v>
      </c>
      <c r="S598" s="31">
        <f t="shared" si="95"/>
        <v>60469.520000000004</v>
      </c>
      <c r="T598" s="33" t="s">
        <v>41</v>
      </c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  <c r="IZ598"/>
      <c r="JA598"/>
      <c r="JB598"/>
      <c r="JC598"/>
      <c r="JD598"/>
      <c r="JE598"/>
      <c r="JF598"/>
      <c r="JG598"/>
      <c r="JH598"/>
      <c r="JI598"/>
      <c r="JJ598"/>
      <c r="JK598"/>
      <c r="JL598"/>
      <c r="JM598"/>
      <c r="JN598"/>
      <c r="JO598"/>
      <c r="JP598"/>
      <c r="JQ598"/>
      <c r="JR598"/>
      <c r="JS598"/>
      <c r="JT598"/>
      <c r="JU598"/>
      <c r="JV598"/>
      <c r="JW598"/>
      <c r="JX598"/>
      <c r="JY598"/>
      <c r="JZ598"/>
      <c r="KA598"/>
      <c r="KB598"/>
      <c r="KC598"/>
      <c r="KD598"/>
      <c r="KE598"/>
      <c r="KF598"/>
      <c r="KG598"/>
      <c r="KH598"/>
      <c r="KI598"/>
      <c r="KJ598"/>
      <c r="KK598"/>
      <c r="KL598"/>
      <c r="KM598"/>
      <c r="KN598"/>
      <c r="KO598"/>
      <c r="KP598"/>
      <c r="KQ598"/>
      <c r="KR598"/>
      <c r="KS598"/>
      <c r="KT598"/>
      <c r="KU598"/>
      <c r="KV598"/>
      <c r="KW598"/>
      <c r="KX598"/>
      <c r="KY598"/>
      <c r="KZ598"/>
      <c r="LA598"/>
      <c r="LB598"/>
      <c r="LC598"/>
      <c r="LD598"/>
      <c r="LE598"/>
      <c r="LF598"/>
      <c r="LG598"/>
      <c r="LH598"/>
      <c r="LI598"/>
      <c r="LJ598"/>
      <c r="LK598"/>
      <c r="LL598"/>
      <c r="LM598"/>
      <c r="LN598"/>
      <c r="LO598"/>
      <c r="LP598"/>
      <c r="LQ598"/>
      <c r="LR598"/>
      <c r="LS598"/>
      <c r="LT598"/>
      <c r="LU598"/>
      <c r="LV598"/>
      <c r="LW598"/>
      <c r="LX598"/>
      <c r="LY598"/>
      <c r="LZ598"/>
      <c r="MA598"/>
      <c r="MB598"/>
      <c r="MC598"/>
      <c r="MD598"/>
      <c r="ME598"/>
      <c r="MF598"/>
      <c r="MG598"/>
      <c r="MH598"/>
      <c r="MI598"/>
      <c r="MJ598"/>
      <c r="MK598"/>
      <c r="ML598"/>
      <c r="MM598"/>
      <c r="MN598"/>
      <c r="MO598"/>
      <c r="MP598"/>
      <c r="MQ598"/>
      <c r="MR598"/>
      <c r="MS598"/>
      <c r="MT598"/>
      <c r="MU598"/>
      <c r="MV598"/>
      <c r="MW598"/>
      <c r="MX598"/>
      <c r="MY598"/>
      <c r="MZ598"/>
      <c r="NA598"/>
      <c r="NB598"/>
      <c r="NC598"/>
      <c r="ND598"/>
      <c r="NE598"/>
      <c r="NF598"/>
      <c r="NG598"/>
      <c r="NH598"/>
      <c r="NI598"/>
      <c r="NJ598"/>
      <c r="NK598"/>
      <c r="NL598"/>
      <c r="NM598"/>
      <c r="NN598"/>
      <c r="NO598"/>
      <c r="NP598"/>
      <c r="NQ598"/>
      <c r="NR598"/>
      <c r="NS598"/>
      <c r="NT598"/>
      <c r="NU598"/>
      <c r="NV598"/>
      <c r="NW598"/>
      <c r="NX598"/>
      <c r="NY598"/>
      <c r="NZ598"/>
      <c r="OA598"/>
      <c r="OB598"/>
      <c r="OC598"/>
      <c r="OD598"/>
      <c r="OE598"/>
      <c r="OF598"/>
      <c r="OG598"/>
      <c r="OH598"/>
      <c r="OI598"/>
      <c r="OJ598"/>
      <c r="OK598"/>
      <c r="OL598"/>
      <c r="OM598"/>
      <c r="ON598"/>
      <c r="OO598"/>
      <c r="OP598"/>
      <c r="OQ598"/>
      <c r="OR598"/>
      <c r="OS598"/>
      <c r="OT598"/>
      <c r="OU598"/>
      <c r="OV598"/>
      <c r="OW598"/>
      <c r="OX598"/>
      <c r="OY598"/>
      <c r="OZ598"/>
      <c r="PA598"/>
      <c r="PB598"/>
      <c r="PC598"/>
      <c r="PD598"/>
      <c r="PE598"/>
      <c r="PF598"/>
      <c r="PG598"/>
      <c r="PH598"/>
      <c r="PI598"/>
      <c r="PJ598"/>
      <c r="PK598"/>
      <c r="PL598"/>
      <c r="PM598"/>
      <c r="PN598"/>
      <c r="PO598"/>
      <c r="PP598"/>
      <c r="PQ598"/>
      <c r="PR598"/>
      <c r="PS598"/>
      <c r="PT598"/>
      <c r="PU598"/>
      <c r="PV598"/>
      <c r="PW598"/>
      <c r="PX598"/>
      <c r="PY598"/>
      <c r="PZ598"/>
      <c r="QA598"/>
      <c r="QB598"/>
      <c r="QC598"/>
      <c r="QD598"/>
      <c r="QE598"/>
      <c r="QF598"/>
      <c r="QG598"/>
      <c r="QH598"/>
      <c r="QI598"/>
      <c r="QJ598"/>
      <c r="QK598"/>
      <c r="QL598"/>
      <c r="QM598"/>
      <c r="QN598"/>
      <c r="QO598"/>
      <c r="QP598"/>
      <c r="QQ598"/>
      <c r="QR598"/>
      <c r="QS598"/>
      <c r="QT598"/>
      <c r="QU598"/>
      <c r="QV598"/>
      <c r="QW598"/>
      <c r="QX598"/>
      <c r="QY598"/>
      <c r="QZ598"/>
      <c r="RA598"/>
      <c r="RB598"/>
      <c r="RC598"/>
      <c r="RD598"/>
      <c r="RE598"/>
      <c r="RF598"/>
      <c r="RG598"/>
      <c r="RH598"/>
      <c r="RI598"/>
      <c r="RJ598"/>
      <c r="RK598"/>
      <c r="RL598"/>
      <c r="RM598"/>
      <c r="RN598"/>
      <c r="RO598"/>
      <c r="RP598"/>
      <c r="RQ598"/>
      <c r="RR598"/>
      <c r="RS598"/>
      <c r="RT598"/>
      <c r="RU598"/>
      <c r="RV598"/>
      <c r="RW598"/>
      <c r="RX598"/>
      <c r="RY598"/>
      <c r="RZ598"/>
      <c r="SA598"/>
      <c r="SB598"/>
      <c r="SC598"/>
      <c r="SD598"/>
      <c r="SE598"/>
      <c r="SF598"/>
      <c r="SG598"/>
      <c r="SH598"/>
      <c r="SI598"/>
      <c r="SJ598"/>
      <c r="SK598"/>
      <c r="SL598"/>
      <c r="SM598"/>
      <c r="SN598"/>
      <c r="SO598"/>
      <c r="SP598"/>
      <c r="SQ598"/>
      <c r="SR598"/>
      <c r="SS598"/>
      <c r="ST598"/>
      <c r="SU598"/>
      <c r="SV598"/>
      <c r="SW598"/>
      <c r="SX598"/>
      <c r="SY598"/>
      <c r="SZ598"/>
      <c r="TA598"/>
      <c r="TB598"/>
      <c r="TC598"/>
      <c r="TD598"/>
      <c r="TE598"/>
      <c r="TF598"/>
      <c r="TG598"/>
      <c r="TH598"/>
      <c r="TI598"/>
      <c r="TJ598"/>
      <c r="TK598"/>
      <c r="TL598"/>
      <c r="TM598"/>
      <c r="TN598"/>
      <c r="TO598"/>
      <c r="TP598"/>
      <c r="TQ598"/>
      <c r="TR598"/>
      <c r="TS598"/>
      <c r="TT598"/>
      <c r="TU598"/>
      <c r="TV598"/>
      <c r="TW598"/>
      <c r="TX598"/>
      <c r="TY598"/>
      <c r="TZ598"/>
      <c r="UA598"/>
      <c r="UB598"/>
      <c r="UC598"/>
      <c r="UD598"/>
      <c r="UE598"/>
      <c r="UF598"/>
      <c r="UG598"/>
      <c r="UH598"/>
      <c r="UI598"/>
      <c r="UJ598"/>
      <c r="UK598"/>
      <c r="UL598"/>
      <c r="UM598"/>
      <c r="UN598"/>
      <c r="UO598"/>
      <c r="UP598"/>
      <c r="UQ598"/>
    </row>
    <row r="599" spans="1:563" s="9" customFormat="1" x14ac:dyDescent="0.25">
      <c r="A599" s="38">
        <v>593</v>
      </c>
      <c r="B599" s="19" t="s">
        <v>853</v>
      </c>
      <c r="C599" s="19" t="s">
        <v>859</v>
      </c>
      <c r="D599" s="19" t="s">
        <v>548</v>
      </c>
      <c r="E599" s="19" t="s">
        <v>64</v>
      </c>
      <c r="F599" s="20" t="s">
        <v>867</v>
      </c>
      <c r="G599" s="29">
        <v>25000</v>
      </c>
      <c r="H599" s="30">
        <v>0</v>
      </c>
      <c r="I599" s="22">
        <v>25</v>
      </c>
      <c r="J599" s="50">
        <v>717.5</v>
      </c>
      <c r="K599" s="46">
        <f t="shared" si="96"/>
        <v>1774.9999999999998</v>
      </c>
      <c r="L599" s="32">
        <f t="shared" si="97"/>
        <v>275</v>
      </c>
      <c r="M599" s="58">
        <v>760</v>
      </c>
      <c r="N599" s="31">
        <f t="shared" si="98"/>
        <v>1772.5000000000002</v>
      </c>
      <c r="O599" s="31"/>
      <c r="P599" s="31">
        <f t="shared" si="99"/>
        <v>1477.5</v>
      </c>
      <c r="Q599" s="22">
        <f t="shared" si="100"/>
        <v>1502.5</v>
      </c>
      <c r="R599" s="22">
        <f t="shared" si="101"/>
        <v>3822.5</v>
      </c>
      <c r="S599" s="31">
        <f t="shared" si="95"/>
        <v>23497.5</v>
      </c>
      <c r="T599" s="33" t="s">
        <v>41</v>
      </c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  <c r="IZ599"/>
      <c r="JA599"/>
      <c r="JB599"/>
      <c r="JC599"/>
      <c r="JD599"/>
      <c r="JE599"/>
      <c r="JF599"/>
      <c r="JG599"/>
      <c r="JH599"/>
      <c r="JI599"/>
      <c r="JJ599"/>
      <c r="JK599"/>
      <c r="JL599"/>
      <c r="JM599"/>
      <c r="JN599"/>
      <c r="JO599"/>
      <c r="JP599"/>
      <c r="JQ599"/>
      <c r="JR599"/>
      <c r="JS599"/>
      <c r="JT599"/>
      <c r="JU599"/>
      <c r="JV599"/>
      <c r="JW599"/>
      <c r="JX599"/>
      <c r="JY599"/>
      <c r="JZ599"/>
      <c r="KA599"/>
      <c r="KB599"/>
      <c r="KC599"/>
      <c r="KD599"/>
      <c r="KE599"/>
      <c r="KF599"/>
      <c r="KG599"/>
      <c r="KH599"/>
      <c r="KI599"/>
      <c r="KJ599"/>
      <c r="KK599"/>
      <c r="KL599"/>
      <c r="KM599"/>
      <c r="KN599"/>
      <c r="KO599"/>
      <c r="KP599"/>
      <c r="KQ599"/>
      <c r="KR599"/>
      <c r="KS599"/>
      <c r="KT599"/>
      <c r="KU599"/>
      <c r="KV599"/>
      <c r="KW599"/>
      <c r="KX599"/>
      <c r="KY599"/>
      <c r="KZ599"/>
      <c r="LA599"/>
      <c r="LB599"/>
      <c r="LC599"/>
      <c r="LD599"/>
      <c r="LE599"/>
      <c r="LF599"/>
      <c r="LG599"/>
      <c r="LH599"/>
      <c r="LI599"/>
      <c r="LJ599"/>
      <c r="LK599"/>
      <c r="LL599"/>
      <c r="LM599"/>
      <c r="LN599"/>
      <c r="LO599"/>
      <c r="LP599"/>
      <c r="LQ599"/>
      <c r="LR599"/>
      <c r="LS599"/>
      <c r="LT599"/>
      <c r="LU599"/>
      <c r="LV599"/>
      <c r="LW599"/>
      <c r="LX599"/>
      <c r="LY599"/>
      <c r="LZ599"/>
      <c r="MA599"/>
      <c r="MB599"/>
      <c r="MC599"/>
      <c r="MD599"/>
      <c r="ME599"/>
      <c r="MF599"/>
      <c r="MG599"/>
      <c r="MH599"/>
      <c r="MI599"/>
      <c r="MJ599"/>
      <c r="MK599"/>
      <c r="ML599"/>
      <c r="MM599"/>
      <c r="MN599"/>
      <c r="MO599"/>
      <c r="MP599"/>
      <c r="MQ599"/>
      <c r="MR599"/>
      <c r="MS599"/>
      <c r="MT599"/>
      <c r="MU599"/>
      <c r="MV599"/>
      <c r="MW599"/>
      <c r="MX599"/>
      <c r="MY599"/>
      <c r="MZ599"/>
      <c r="NA599"/>
      <c r="NB599"/>
      <c r="NC599"/>
      <c r="ND599"/>
      <c r="NE599"/>
      <c r="NF599"/>
      <c r="NG599"/>
      <c r="NH599"/>
      <c r="NI599"/>
      <c r="NJ599"/>
      <c r="NK599"/>
      <c r="NL599"/>
      <c r="NM599"/>
      <c r="NN599"/>
      <c r="NO599"/>
      <c r="NP599"/>
      <c r="NQ599"/>
      <c r="NR599"/>
      <c r="NS599"/>
      <c r="NT599"/>
      <c r="NU599"/>
      <c r="NV599"/>
      <c r="NW599"/>
      <c r="NX599"/>
      <c r="NY599"/>
      <c r="NZ599"/>
      <c r="OA599"/>
      <c r="OB599"/>
      <c r="OC599"/>
      <c r="OD599"/>
      <c r="OE599"/>
      <c r="OF599"/>
      <c r="OG599"/>
      <c r="OH599"/>
      <c r="OI599"/>
      <c r="OJ599"/>
      <c r="OK599"/>
      <c r="OL599"/>
      <c r="OM599"/>
      <c r="ON599"/>
      <c r="OO599"/>
      <c r="OP599"/>
      <c r="OQ599"/>
      <c r="OR599"/>
      <c r="OS599"/>
      <c r="OT599"/>
      <c r="OU599"/>
      <c r="OV599"/>
      <c r="OW599"/>
      <c r="OX599"/>
      <c r="OY599"/>
      <c r="OZ599"/>
      <c r="PA599"/>
      <c r="PB599"/>
      <c r="PC599"/>
      <c r="PD599"/>
      <c r="PE599"/>
      <c r="PF599"/>
      <c r="PG599"/>
      <c r="PH599"/>
      <c r="PI599"/>
      <c r="PJ599"/>
      <c r="PK599"/>
      <c r="PL599"/>
      <c r="PM599"/>
      <c r="PN599"/>
      <c r="PO599"/>
      <c r="PP599"/>
      <c r="PQ599"/>
      <c r="PR599"/>
      <c r="PS599"/>
      <c r="PT599"/>
      <c r="PU599"/>
      <c r="PV599"/>
      <c r="PW599"/>
      <c r="PX599"/>
      <c r="PY599"/>
      <c r="PZ599"/>
      <c r="QA599"/>
      <c r="QB599"/>
      <c r="QC599"/>
      <c r="QD599"/>
      <c r="QE599"/>
      <c r="QF599"/>
      <c r="QG599"/>
      <c r="QH599"/>
      <c r="QI599"/>
      <c r="QJ599"/>
      <c r="QK599"/>
      <c r="QL599"/>
      <c r="QM599"/>
      <c r="QN599"/>
      <c r="QO599"/>
      <c r="QP599"/>
      <c r="QQ599"/>
      <c r="QR599"/>
      <c r="QS599"/>
      <c r="QT599"/>
      <c r="QU599"/>
      <c r="QV599"/>
      <c r="QW599"/>
      <c r="QX599"/>
      <c r="QY599"/>
      <c r="QZ599"/>
      <c r="RA599"/>
      <c r="RB599"/>
      <c r="RC599"/>
      <c r="RD599"/>
      <c r="RE599"/>
      <c r="RF599"/>
      <c r="RG599"/>
      <c r="RH599"/>
      <c r="RI599"/>
      <c r="RJ599"/>
      <c r="RK599"/>
      <c r="RL599"/>
      <c r="RM599"/>
      <c r="RN599"/>
      <c r="RO599"/>
      <c r="RP599"/>
      <c r="RQ599"/>
      <c r="RR599"/>
      <c r="RS599"/>
      <c r="RT599"/>
      <c r="RU599"/>
      <c r="RV599"/>
      <c r="RW599"/>
      <c r="RX599"/>
      <c r="RY599"/>
      <c r="RZ599"/>
      <c r="SA599"/>
      <c r="SB599"/>
      <c r="SC599"/>
      <c r="SD599"/>
      <c r="SE599"/>
      <c r="SF599"/>
      <c r="SG599"/>
      <c r="SH599"/>
      <c r="SI599"/>
      <c r="SJ599"/>
      <c r="SK599"/>
      <c r="SL599"/>
      <c r="SM599"/>
      <c r="SN599"/>
      <c r="SO599"/>
      <c r="SP599"/>
      <c r="SQ599"/>
      <c r="SR599"/>
      <c r="SS599"/>
      <c r="ST599"/>
      <c r="SU599"/>
      <c r="SV599"/>
      <c r="SW599"/>
      <c r="SX599"/>
      <c r="SY599"/>
      <c r="SZ599"/>
      <c r="TA599"/>
      <c r="TB599"/>
      <c r="TC599"/>
      <c r="TD599"/>
      <c r="TE599"/>
      <c r="TF599"/>
      <c r="TG599"/>
      <c r="TH599"/>
      <c r="TI599"/>
      <c r="TJ599"/>
      <c r="TK599"/>
      <c r="TL599"/>
      <c r="TM599"/>
      <c r="TN599"/>
      <c r="TO599"/>
      <c r="TP599"/>
      <c r="TQ599"/>
      <c r="TR599"/>
      <c r="TS599"/>
      <c r="TT599"/>
      <c r="TU599"/>
      <c r="TV599"/>
      <c r="TW599"/>
      <c r="TX599"/>
      <c r="TY599"/>
      <c r="TZ599"/>
      <c r="UA599"/>
      <c r="UB599"/>
      <c r="UC599"/>
      <c r="UD599"/>
      <c r="UE599"/>
      <c r="UF599"/>
      <c r="UG599"/>
      <c r="UH599"/>
      <c r="UI599"/>
      <c r="UJ599"/>
      <c r="UK599"/>
      <c r="UL599"/>
      <c r="UM599"/>
      <c r="UN599"/>
      <c r="UO599"/>
      <c r="UP599"/>
      <c r="UQ599"/>
    </row>
    <row r="600" spans="1:563" s="9" customFormat="1" x14ac:dyDescent="0.25">
      <c r="A600" s="38">
        <v>594</v>
      </c>
      <c r="B600" s="19" t="s">
        <v>575</v>
      </c>
      <c r="C600" s="19" t="s">
        <v>860</v>
      </c>
      <c r="D600" s="19" t="s">
        <v>603</v>
      </c>
      <c r="E600" s="19" t="s">
        <v>790</v>
      </c>
      <c r="F600" s="20" t="s">
        <v>868</v>
      </c>
      <c r="G600" s="21">
        <v>85000</v>
      </c>
      <c r="H600" s="21">
        <v>8576.99</v>
      </c>
      <c r="I600" s="22">
        <v>25</v>
      </c>
      <c r="J600" s="49">
        <v>2439.5</v>
      </c>
      <c r="K600" s="43">
        <f t="shared" si="96"/>
        <v>6034.9999999999991</v>
      </c>
      <c r="L600" s="32">
        <v>851.51</v>
      </c>
      <c r="M600" s="48">
        <v>2584</v>
      </c>
      <c r="N600" s="22">
        <f t="shared" si="98"/>
        <v>6026.5</v>
      </c>
      <c r="O600" s="22"/>
      <c r="P600" s="22">
        <f t="shared" si="99"/>
        <v>5023.5</v>
      </c>
      <c r="Q600" s="22">
        <f t="shared" si="100"/>
        <v>13625.49</v>
      </c>
      <c r="R600" s="22">
        <f t="shared" si="101"/>
        <v>12913.009999999998</v>
      </c>
      <c r="S600" s="22">
        <f t="shared" si="95"/>
        <v>71374.509999999995</v>
      </c>
      <c r="T600" s="33" t="s">
        <v>41</v>
      </c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  <c r="LE600"/>
      <c r="LF600"/>
      <c r="LG600"/>
      <c r="LH600"/>
      <c r="LI600"/>
      <c r="LJ600"/>
      <c r="LK600"/>
      <c r="LL600"/>
      <c r="LM600"/>
      <c r="LN600"/>
      <c r="LO600"/>
      <c r="LP600"/>
      <c r="LQ600"/>
      <c r="LR600"/>
      <c r="LS600"/>
      <c r="LT600"/>
      <c r="LU600"/>
      <c r="LV600"/>
      <c r="LW600"/>
      <c r="LX600"/>
      <c r="LY600"/>
      <c r="LZ600"/>
      <c r="MA600"/>
      <c r="MB600"/>
      <c r="MC600"/>
      <c r="MD600"/>
      <c r="ME600"/>
      <c r="MF600"/>
      <c r="MG600"/>
      <c r="MH600"/>
      <c r="MI600"/>
      <c r="MJ600"/>
      <c r="MK600"/>
      <c r="ML600"/>
      <c r="MM600"/>
      <c r="MN600"/>
      <c r="MO600"/>
      <c r="MP600"/>
      <c r="MQ600"/>
      <c r="MR600"/>
      <c r="MS600"/>
      <c r="MT600"/>
      <c r="MU600"/>
      <c r="MV600"/>
      <c r="MW600"/>
      <c r="MX600"/>
      <c r="MY600"/>
      <c r="MZ600"/>
      <c r="NA600"/>
      <c r="NB600"/>
      <c r="NC600"/>
      <c r="ND600"/>
      <c r="NE600"/>
      <c r="NF600"/>
      <c r="NG600"/>
      <c r="NH600"/>
      <c r="NI600"/>
      <c r="NJ600"/>
      <c r="NK600"/>
      <c r="NL600"/>
      <c r="NM600"/>
      <c r="NN600"/>
      <c r="NO600"/>
      <c r="NP600"/>
      <c r="NQ600"/>
      <c r="NR600"/>
      <c r="NS600"/>
      <c r="NT600"/>
      <c r="NU600"/>
      <c r="NV600"/>
      <c r="NW600"/>
      <c r="NX600"/>
      <c r="NY600"/>
      <c r="NZ600"/>
      <c r="OA600"/>
      <c r="OB600"/>
      <c r="OC600"/>
      <c r="OD600"/>
      <c r="OE600"/>
      <c r="OF600"/>
      <c r="OG600"/>
      <c r="OH600"/>
      <c r="OI600"/>
      <c r="OJ600"/>
      <c r="OK600"/>
      <c r="OL600"/>
      <c r="OM600"/>
      <c r="ON600"/>
      <c r="OO600"/>
      <c r="OP600"/>
      <c r="OQ600"/>
      <c r="OR600"/>
      <c r="OS600"/>
      <c r="OT600"/>
      <c r="OU600"/>
      <c r="OV600"/>
      <c r="OW600"/>
      <c r="OX600"/>
      <c r="OY600"/>
      <c r="OZ600"/>
      <c r="PA600"/>
      <c r="PB600"/>
      <c r="PC600"/>
      <c r="PD600"/>
      <c r="PE600"/>
      <c r="PF600"/>
      <c r="PG600"/>
      <c r="PH600"/>
      <c r="PI600"/>
      <c r="PJ600"/>
      <c r="PK600"/>
      <c r="PL600"/>
      <c r="PM600"/>
      <c r="PN600"/>
      <c r="PO600"/>
      <c r="PP600"/>
      <c r="PQ600"/>
      <c r="PR600"/>
      <c r="PS600"/>
      <c r="PT600"/>
      <c r="PU600"/>
      <c r="PV600"/>
      <c r="PW600"/>
      <c r="PX600"/>
      <c r="PY600"/>
      <c r="PZ600"/>
      <c r="QA600"/>
      <c r="QB600"/>
      <c r="QC600"/>
      <c r="QD600"/>
      <c r="QE600"/>
      <c r="QF600"/>
      <c r="QG600"/>
      <c r="QH600"/>
      <c r="QI600"/>
      <c r="QJ600"/>
      <c r="QK600"/>
      <c r="QL600"/>
      <c r="QM600"/>
      <c r="QN600"/>
      <c r="QO600"/>
      <c r="QP600"/>
      <c r="QQ600"/>
      <c r="QR600"/>
      <c r="QS600"/>
      <c r="QT600"/>
      <c r="QU600"/>
      <c r="QV600"/>
      <c r="QW600"/>
      <c r="QX600"/>
      <c r="QY600"/>
      <c r="QZ600"/>
      <c r="RA600"/>
      <c r="RB600"/>
      <c r="RC600"/>
      <c r="RD600"/>
      <c r="RE600"/>
      <c r="RF600"/>
      <c r="RG600"/>
      <c r="RH600"/>
      <c r="RI600"/>
      <c r="RJ600"/>
      <c r="RK600"/>
      <c r="RL600"/>
      <c r="RM600"/>
      <c r="RN600"/>
      <c r="RO600"/>
      <c r="RP600"/>
      <c r="RQ600"/>
      <c r="RR600"/>
      <c r="RS600"/>
      <c r="RT600"/>
      <c r="RU600"/>
      <c r="RV600"/>
      <c r="RW600"/>
      <c r="RX600"/>
      <c r="RY600"/>
      <c r="RZ600"/>
      <c r="SA600"/>
      <c r="SB600"/>
      <c r="SC600"/>
      <c r="SD600"/>
      <c r="SE600"/>
      <c r="SF600"/>
      <c r="SG600"/>
      <c r="SH600"/>
      <c r="SI600"/>
      <c r="SJ600"/>
      <c r="SK600"/>
      <c r="SL600"/>
      <c r="SM600"/>
      <c r="SN600"/>
      <c r="SO600"/>
      <c r="SP600"/>
      <c r="SQ600"/>
      <c r="SR600"/>
      <c r="SS600"/>
      <c r="ST600"/>
      <c r="SU600"/>
      <c r="SV600"/>
      <c r="SW600"/>
      <c r="SX600"/>
      <c r="SY600"/>
      <c r="SZ600"/>
      <c r="TA600"/>
      <c r="TB600"/>
      <c r="TC600"/>
      <c r="TD600"/>
      <c r="TE600"/>
      <c r="TF600"/>
      <c r="TG600"/>
      <c r="TH600"/>
      <c r="TI600"/>
      <c r="TJ600"/>
      <c r="TK600"/>
      <c r="TL600"/>
      <c r="TM600"/>
      <c r="TN600"/>
      <c r="TO600"/>
      <c r="TP600"/>
      <c r="TQ600"/>
      <c r="TR600"/>
      <c r="TS600"/>
      <c r="TT600"/>
      <c r="TU600"/>
      <c r="TV600"/>
      <c r="TW600"/>
      <c r="TX600"/>
      <c r="TY600"/>
      <c r="TZ600"/>
      <c r="UA600"/>
      <c r="UB600"/>
      <c r="UC600"/>
      <c r="UD600"/>
      <c r="UE600"/>
      <c r="UF600"/>
      <c r="UG600"/>
      <c r="UH600"/>
      <c r="UI600"/>
      <c r="UJ600"/>
      <c r="UK600"/>
      <c r="UL600"/>
      <c r="UM600"/>
      <c r="UN600"/>
      <c r="UO600"/>
      <c r="UP600"/>
      <c r="UQ600"/>
    </row>
    <row r="601" spans="1:563" s="9" customFormat="1" x14ac:dyDescent="0.25">
      <c r="A601" s="38">
        <v>595</v>
      </c>
      <c r="B601" s="19" t="s">
        <v>605</v>
      </c>
      <c r="C601" s="19" t="s">
        <v>859</v>
      </c>
      <c r="D601" s="19" t="s">
        <v>603</v>
      </c>
      <c r="E601" s="19" t="s">
        <v>135</v>
      </c>
      <c r="F601" s="20" t="s">
        <v>868</v>
      </c>
      <c r="G601" s="29">
        <v>70000</v>
      </c>
      <c r="H601" s="29">
        <v>5368.48</v>
      </c>
      <c r="I601" s="22">
        <v>25</v>
      </c>
      <c r="J601" s="50">
        <v>2009</v>
      </c>
      <c r="K601" s="46">
        <f t="shared" si="96"/>
        <v>4970</v>
      </c>
      <c r="L601" s="32">
        <f t="shared" si="97"/>
        <v>770.00000000000011</v>
      </c>
      <c r="M601" s="58">
        <v>2128</v>
      </c>
      <c r="N601" s="31">
        <f t="shared" si="98"/>
        <v>4963</v>
      </c>
      <c r="O601" s="31"/>
      <c r="P601" s="31">
        <f t="shared" si="99"/>
        <v>4137</v>
      </c>
      <c r="Q601" s="22">
        <f t="shared" si="100"/>
        <v>9530.48</v>
      </c>
      <c r="R601" s="22">
        <f t="shared" si="101"/>
        <v>10703</v>
      </c>
      <c r="S601" s="31">
        <f t="shared" si="95"/>
        <v>60469.520000000004</v>
      </c>
      <c r="T601" s="33" t="s">
        <v>41</v>
      </c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  <c r="IZ601"/>
      <c r="JA601"/>
      <c r="JB601"/>
      <c r="JC601"/>
      <c r="JD601"/>
      <c r="JE601"/>
      <c r="JF601"/>
      <c r="JG601"/>
      <c r="JH601"/>
      <c r="JI601"/>
      <c r="JJ601"/>
      <c r="JK601"/>
      <c r="JL601"/>
      <c r="JM601"/>
      <c r="JN601"/>
      <c r="JO601"/>
      <c r="JP601"/>
      <c r="JQ601"/>
      <c r="JR601"/>
      <c r="JS601"/>
      <c r="JT601"/>
      <c r="JU601"/>
      <c r="JV601"/>
      <c r="JW601"/>
      <c r="JX601"/>
      <c r="JY601"/>
      <c r="JZ601"/>
      <c r="KA601"/>
      <c r="KB601"/>
      <c r="KC601"/>
      <c r="KD601"/>
      <c r="KE601"/>
      <c r="KF601"/>
      <c r="KG601"/>
      <c r="KH601"/>
      <c r="KI601"/>
      <c r="KJ601"/>
      <c r="KK601"/>
      <c r="KL601"/>
      <c r="KM601"/>
      <c r="KN601"/>
      <c r="KO601"/>
      <c r="KP601"/>
      <c r="KQ601"/>
      <c r="KR601"/>
      <c r="KS601"/>
      <c r="KT601"/>
      <c r="KU601"/>
      <c r="KV601"/>
      <c r="KW601"/>
      <c r="KX601"/>
      <c r="KY601"/>
      <c r="KZ601"/>
      <c r="LA601"/>
      <c r="LB601"/>
      <c r="LC601"/>
      <c r="LD601"/>
      <c r="LE601"/>
      <c r="LF601"/>
      <c r="LG601"/>
      <c r="LH601"/>
      <c r="LI601"/>
      <c r="LJ601"/>
      <c r="LK601"/>
      <c r="LL601"/>
      <c r="LM601"/>
      <c r="LN601"/>
      <c r="LO601"/>
      <c r="LP601"/>
      <c r="LQ601"/>
      <c r="LR601"/>
      <c r="LS601"/>
      <c r="LT601"/>
      <c r="LU601"/>
      <c r="LV601"/>
      <c r="LW601"/>
      <c r="LX601"/>
      <c r="LY601"/>
      <c r="LZ601"/>
      <c r="MA601"/>
      <c r="MB601"/>
      <c r="MC601"/>
      <c r="MD601"/>
      <c r="ME601"/>
      <c r="MF601"/>
      <c r="MG601"/>
      <c r="MH601"/>
      <c r="MI601"/>
      <c r="MJ601"/>
      <c r="MK601"/>
      <c r="ML601"/>
      <c r="MM601"/>
      <c r="MN601"/>
      <c r="MO601"/>
      <c r="MP601"/>
      <c r="MQ601"/>
      <c r="MR601"/>
      <c r="MS601"/>
      <c r="MT601"/>
      <c r="MU601"/>
      <c r="MV601"/>
      <c r="MW601"/>
      <c r="MX601"/>
      <c r="MY601"/>
      <c r="MZ601"/>
      <c r="NA601"/>
      <c r="NB601"/>
      <c r="NC601"/>
      <c r="ND601"/>
      <c r="NE601"/>
      <c r="NF601"/>
      <c r="NG601"/>
      <c r="NH601"/>
      <c r="NI601"/>
      <c r="NJ601"/>
      <c r="NK601"/>
      <c r="NL601"/>
      <c r="NM601"/>
      <c r="NN601"/>
      <c r="NO601"/>
      <c r="NP601"/>
      <c r="NQ601"/>
      <c r="NR601"/>
      <c r="NS601"/>
      <c r="NT601"/>
      <c r="NU601"/>
      <c r="NV601"/>
      <c r="NW601"/>
      <c r="NX601"/>
      <c r="NY601"/>
      <c r="NZ601"/>
      <c r="OA601"/>
      <c r="OB601"/>
      <c r="OC601"/>
      <c r="OD601"/>
      <c r="OE601"/>
      <c r="OF601"/>
      <c r="OG601"/>
      <c r="OH601"/>
      <c r="OI601"/>
      <c r="OJ601"/>
      <c r="OK601"/>
      <c r="OL601"/>
      <c r="OM601"/>
      <c r="ON601"/>
      <c r="OO601"/>
      <c r="OP601"/>
      <c r="OQ601"/>
      <c r="OR601"/>
      <c r="OS601"/>
      <c r="OT601"/>
      <c r="OU601"/>
      <c r="OV601"/>
      <c r="OW601"/>
      <c r="OX601"/>
      <c r="OY601"/>
      <c r="OZ601"/>
      <c r="PA601"/>
      <c r="PB601"/>
      <c r="PC601"/>
      <c r="PD601"/>
      <c r="PE601"/>
      <c r="PF601"/>
      <c r="PG601"/>
      <c r="PH601"/>
      <c r="PI601"/>
      <c r="PJ601"/>
      <c r="PK601"/>
      <c r="PL601"/>
      <c r="PM601"/>
      <c r="PN601"/>
      <c r="PO601"/>
      <c r="PP601"/>
      <c r="PQ601"/>
      <c r="PR601"/>
      <c r="PS601"/>
      <c r="PT601"/>
      <c r="PU601"/>
      <c r="PV601"/>
      <c r="PW601"/>
      <c r="PX601"/>
      <c r="PY601"/>
      <c r="PZ601"/>
      <c r="QA601"/>
      <c r="QB601"/>
      <c r="QC601"/>
      <c r="QD601"/>
      <c r="QE601"/>
      <c r="QF601"/>
      <c r="QG601"/>
      <c r="QH601"/>
      <c r="QI601"/>
      <c r="QJ601"/>
      <c r="QK601"/>
      <c r="QL601"/>
      <c r="QM601"/>
      <c r="QN601"/>
      <c r="QO601"/>
      <c r="QP601"/>
      <c r="QQ601"/>
      <c r="QR601"/>
      <c r="QS601"/>
      <c r="QT601"/>
      <c r="QU601"/>
      <c r="QV601"/>
      <c r="QW601"/>
      <c r="QX601"/>
      <c r="QY601"/>
      <c r="QZ601"/>
      <c r="RA601"/>
      <c r="RB601"/>
      <c r="RC601"/>
      <c r="RD601"/>
      <c r="RE601"/>
      <c r="RF601"/>
      <c r="RG601"/>
      <c r="RH601"/>
      <c r="RI601"/>
      <c r="RJ601"/>
      <c r="RK601"/>
      <c r="RL601"/>
      <c r="RM601"/>
      <c r="RN601"/>
      <c r="RO601"/>
      <c r="RP601"/>
      <c r="RQ601"/>
      <c r="RR601"/>
      <c r="RS601"/>
      <c r="RT601"/>
      <c r="RU601"/>
      <c r="RV601"/>
      <c r="RW601"/>
      <c r="RX601"/>
      <c r="RY601"/>
      <c r="RZ601"/>
      <c r="SA601"/>
      <c r="SB601"/>
      <c r="SC601"/>
      <c r="SD601"/>
      <c r="SE601"/>
      <c r="SF601"/>
      <c r="SG601"/>
      <c r="SH601"/>
      <c r="SI601"/>
      <c r="SJ601"/>
      <c r="SK601"/>
      <c r="SL601"/>
      <c r="SM601"/>
      <c r="SN601"/>
      <c r="SO601"/>
      <c r="SP601"/>
      <c r="SQ601"/>
      <c r="SR601"/>
      <c r="SS601"/>
      <c r="ST601"/>
      <c r="SU601"/>
      <c r="SV601"/>
      <c r="SW601"/>
      <c r="SX601"/>
      <c r="SY601"/>
      <c r="SZ601"/>
      <c r="TA601"/>
      <c r="TB601"/>
      <c r="TC601"/>
      <c r="TD601"/>
      <c r="TE601"/>
      <c r="TF601"/>
      <c r="TG601"/>
      <c r="TH601"/>
      <c r="TI601"/>
      <c r="TJ601"/>
      <c r="TK601"/>
      <c r="TL601"/>
      <c r="TM601"/>
      <c r="TN601"/>
      <c r="TO601"/>
      <c r="TP601"/>
      <c r="TQ601"/>
      <c r="TR601"/>
      <c r="TS601"/>
      <c r="TT601"/>
      <c r="TU601"/>
      <c r="TV601"/>
      <c r="TW601"/>
      <c r="TX601"/>
      <c r="TY601"/>
      <c r="TZ601"/>
      <c r="UA601"/>
      <c r="UB601"/>
      <c r="UC601"/>
      <c r="UD601"/>
      <c r="UE601"/>
      <c r="UF601"/>
      <c r="UG601"/>
      <c r="UH601"/>
      <c r="UI601"/>
      <c r="UJ601"/>
      <c r="UK601"/>
      <c r="UL601"/>
      <c r="UM601"/>
      <c r="UN601"/>
      <c r="UO601"/>
      <c r="UP601"/>
      <c r="UQ601"/>
    </row>
    <row r="602" spans="1:563" s="9" customFormat="1" x14ac:dyDescent="0.25">
      <c r="A602" s="38">
        <v>596</v>
      </c>
      <c r="B602" s="19" t="s">
        <v>608</v>
      </c>
      <c r="C602" s="19" t="s">
        <v>859</v>
      </c>
      <c r="D602" s="19" t="s">
        <v>603</v>
      </c>
      <c r="E602" s="19" t="s">
        <v>135</v>
      </c>
      <c r="F602" s="20" t="s">
        <v>868</v>
      </c>
      <c r="G602" s="29">
        <v>70000</v>
      </c>
      <c r="H602" s="29">
        <v>5368.48</v>
      </c>
      <c r="I602" s="22">
        <v>25</v>
      </c>
      <c r="J602" s="50">
        <v>2009</v>
      </c>
      <c r="K602" s="46">
        <f t="shared" si="96"/>
        <v>4970</v>
      </c>
      <c r="L602" s="32">
        <f t="shared" si="97"/>
        <v>770.00000000000011</v>
      </c>
      <c r="M602" s="58">
        <v>2128</v>
      </c>
      <c r="N602" s="31">
        <f t="shared" si="98"/>
        <v>4963</v>
      </c>
      <c r="O602" s="31"/>
      <c r="P602" s="31">
        <f t="shared" si="99"/>
        <v>4137</v>
      </c>
      <c r="Q602" s="22">
        <f t="shared" si="100"/>
        <v>9530.48</v>
      </c>
      <c r="R602" s="22">
        <f t="shared" si="101"/>
        <v>10703</v>
      </c>
      <c r="S602" s="31">
        <f t="shared" si="95"/>
        <v>60469.520000000004</v>
      </c>
      <c r="T602" s="33" t="s">
        <v>41</v>
      </c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  <c r="JB602"/>
      <c r="JC602"/>
      <c r="JD602"/>
      <c r="JE602"/>
      <c r="JF602"/>
      <c r="JG602"/>
      <c r="JH602"/>
      <c r="JI602"/>
      <c r="JJ602"/>
      <c r="JK602"/>
      <c r="JL602"/>
      <c r="JM602"/>
      <c r="JN602"/>
      <c r="JO602"/>
      <c r="JP602"/>
      <c r="JQ602"/>
      <c r="JR602"/>
      <c r="JS602"/>
      <c r="JT602"/>
      <c r="JU602"/>
      <c r="JV602"/>
      <c r="JW602"/>
      <c r="JX602"/>
      <c r="JY602"/>
      <c r="JZ602"/>
      <c r="KA602"/>
      <c r="KB602"/>
      <c r="KC602"/>
      <c r="KD602"/>
      <c r="KE602"/>
      <c r="KF602"/>
      <c r="KG602"/>
      <c r="KH602"/>
      <c r="KI602"/>
      <c r="KJ602"/>
      <c r="KK602"/>
      <c r="KL602"/>
      <c r="KM602"/>
      <c r="KN602"/>
      <c r="KO602"/>
      <c r="KP602"/>
      <c r="KQ602"/>
      <c r="KR602"/>
      <c r="KS602"/>
      <c r="KT602"/>
      <c r="KU602"/>
      <c r="KV602"/>
      <c r="KW602"/>
      <c r="KX602"/>
      <c r="KY602"/>
      <c r="KZ602"/>
      <c r="LA602"/>
      <c r="LB602"/>
      <c r="LC602"/>
      <c r="LD602"/>
      <c r="LE602"/>
      <c r="LF602"/>
      <c r="LG602"/>
      <c r="LH602"/>
      <c r="LI602"/>
      <c r="LJ602"/>
      <c r="LK602"/>
      <c r="LL602"/>
      <c r="LM602"/>
      <c r="LN602"/>
      <c r="LO602"/>
      <c r="LP602"/>
      <c r="LQ602"/>
      <c r="LR602"/>
      <c r="LS602"/>
      <c r="LT602"/>
      <c r="LU602"/>
      <c r="LV602"/>
      <c r="LW602"/>
      <c r="LX602"/>
      <c r="LY602"/>
      <c r="LZ602"/>
      <c r="MA602"/>
      <c r="MB602"/>
      <c r="MC602"/>
      <c r="MD602"/>
      <c r="ME602"/>
      <c r="MF602"/>
      <c r="MG602"/>
      <c r="MH602"/>
      <c r="MI602"/>
      <c r="MJ602"/>
      <c r="MK602"/>
      <c r="ML602"/>
      <c r="MM602"/>
      <c r="MN602"/>
      <c r="MO602"/>
      <c r="MP602"/>
      <c r="MQ602"/>
      <c r="MR602"/>
      <c r="MS602"/>
      <c r="MT602"/>
      <c r="MU602"/>
      <c r="MV602"/>
      <c r="MW602"/>
      <c r="MX602"/>
      <c r="MY602"/>
      <c r="MZ602"/>
      <c r="NA602"/>
      <c r="NB602"/>
      <c r="NC602"/>
      <c r="ND602"/>
      <c r="NE602"/>
      <c r="NF602"/>
      <c r="NG602"/>
      <c r="NH602"/>
      <c r="NI602"/>
      <c r="NJ602"/>
      <c r="NK602"/>
      <c r="NL602"/>
      <c r="NM602"/>
      <c r="NN602"/>
      <c r="NO602"/>
      <c r="NP602"/>
      <c r="NQ602"/>
      <c r="NR602"/>
      <c r="NS602"/>
      <c r="NT602"/>
      <c r="NU602"/>
      <c r="NV602"/>
      <c r="NW602"/>
      <c r="NX602"/>
      <c r="NY602"/>
      <c r="NZ602"/>
      <c r="OA602"/>
      <c r="OB602"/>
      <c r="OC602"/>
      <c r="OD602"/>
      <c r="OE602"/>
      <c r="OF602"/>
      <c r="OG602"/>
      <c r="OH602"/>
      <c r="OI602"/>
      <c r="OJ602"/>
      <c r="OK602"/>
      <c r="OL602"/>
      <c r="OM602"/>
      <c r="ON602"/>
      <c r="OO602"/>
      <c r="OP602"/>
      <c r="OQ602"/>
      <c r="OR602"/>
      <c r="OS602"/>
      <c r="OT602"/>
      <c r="OU602"/>
      <c r="OV602"/>
      <c r="OW602"/>
      <c r="OX602"/>
      <c r="OY602"/>
      <c r="OZ602"/>
      <c r="PA602"/>
      <c r="PB602"/>
      <c r="PC602"/>
      <c r="PD602"/>
      <c r="PE602"/>
      <c r="PF602"/>
      <c r="PG602"/>
      <c r="PH602"/>
      <c r="PI602"/>
      <c r="PJ602"/>
      <c r="PK602"/>
      <c r="PL602"/>
      <c r="PM602"/>
      <c r="PN602"/>
      <c r="PO602"/>
      <c r="PP602"/>
      <c r="PQ602"/>
      <c r="PR602"/>
      <c r="PS602"/>
      <c r="PT602"/>
      <c r="PU602"/>
      <c r="PV602"/>
      <c r="PW602"/>
      <c r="PX602"/>
      <c r="PY602"/>
      <c r="PZ602"/>
      <c r="QA602"/>
      <c r="QB602"/>
      <c r="QC602"/>
      <c r="QD602"/>
      <c r="QE602"/>
      <c r="QF602"/>
      <c r="QG602"/>
      <c r="QH602"/>
      <c r="QI602"/>
      <c r="QJ602"/>
      <c r="QK602"/>
      <c r="QL602"/>
      <c r="QM602"/>
      <c r="QN602"/>
      <c r="QO602"/>
      <c r="QP602"/>
      <c r="QQ602"/>
      <c r="QR602"/>
      <c r="QS602"/>
      <c r="QT602"/>
      <c r="QU602"/>
      <c r="QV602"/>
      <c r="QW602"/>
      <c r="QX602"/>
      <c r="QY602"/>
      <c r="QZ602"/>
      <c r="RA602"/>
      <c r="RB602"/>
      <c r="RC602"/>
      <c r="RD602"/>
      <c r="RE602"/>
      <c r="RF602"/>
      <c r="RG602"/>
      <c r="RH602"/>
      <c r="RI602"/>
      <c r="RJ602"/>
      <c r="RK602"/>
      <c r="RL602"/>
      <c r="RM602"/>
      <c r="RN602"/>
      <c r="RO602"/>
      <c r="RP602"/>
      <c r="RQ602"/>
      <c r="RR602"/>
      <c r="RS602"/>
      <c r="RT602"/>
      <c r="RU602"/>
      <c r="RV602"/>
      <c r="RW602"/>
      <c r="RX602"/>
      <c r="RY602"/>
      <c r="RZ602"/>
      <c r="SA602"/>
      <c r="SB602"/>
      <c r="SC602"/>
      <c r="SD602"/>
      <c r="SE602"/>
      <c r="SF602"/>
      <c r="SG602"/>
      <c r="SH602"/>
      <c r="SI602"/>
      <c r="SJ602"/>
      <c r="SK602"/>
      <c r="SL602"/>
      <c r="SM602"/>
      <c r="SN602"/>
      <c r="SO602"/>
      <c r="SP602"/>
      <c r="SQ602"/>
      <c r="SR602"/>
      <c r="SS602"/>
      <c r="ST602"/>
      <c r="SU602"/>
      <c r="SV602"/>
      <c r="SW602"/>
      <c r="SX602"/>
      <c r="SY602"/>
      <c r="SZ602"/>
      <c r="TA602"/>
      <c r="TB602"/>
      <c r="TC602"/>
      <c r="TD602"/>
      <c r="TE602"/>
      <c r="TF602"/>
      <c r="TG602"/>
      <c r="TH602"/>
      <c r="TI602"/>
      <c r="TJ602"/>
      <c r="TK602"/>
      <c r="TL602"/>
      <c r="TM602"/>
      <c r="TN602"/>
      <c r="TO602"/>
      <c r="TP602"/>
      <c r="TQ602"/>
      <c r="TR602"/>
      <c r="TS602"/>
      <c r="TT602"/>
      <c r="TU602"/>
      <c r="TV602"/>
      <c r="TW602"/>
      <c r="TX602"/>
      <c r="TY602"/>
      <c r="TZ602"/>
      <c r="UA602"/>
      <c r="UB602"/>
      <c r="UC602"/>
      <c r="UD602"/>
      <c r="UE602"/>
      <c r="UF602"/>
      <c r="UG602"/>
      <c r="UH602"/>
      <c r="UI602"/>
      <c r="UJ602"/>
      <c r="UK602"/>
      <c r="UL602"/>
      <c r="UM602"/>
      <c r="UN602"/>
      <c r="UO602"/>
      <c r="UP602"/>
      <c r="UQ602"/>
    </row>
    <row r="603" spans="1:563" s="9" customFormat="1" x14ac:dyDescent="0.25">
      <c r="A603" s="38">
        <v>597</v>
      </c>
      <c r="B603" s="19" t="s">
        <v>610</v>
      </c>
      <c r="C603" s="19" t="s">
        <v>860</v>
      </c>
      <c r="D603" s="19" t="s">
        <v>603</v>
      </c>
      <c r="E603" s="19" t="s">
        <v>135</v>
      </c>
      <c r="F603" s="20" t="s">
        <v>868</v>
      </c>
      <c r="G603" s="29">
        <v>70000</v>
      </c>
      <c r="H603" s="29">
        <v>5368.48</v>
      </c>
      <c r="I603" s="22">
        <v>25</v>
      </c>
      <c r="J603" s="50">
        <v>2009</v>
      </c>
      <c r="K603" s="46">
        <f t="shared" si="96"/>
        <v>4970</v>
      </c>
      <c r="L603" s="32">
        <f t="shared" si="97"/>
        <v>770.00000000000011</v>
      </c>
      <c r="M603" s="58">
        <v>2128</v>
      </c>
      <c r="N603" s="31">
        <f t="shared" si="98"/>
        <v>4963</v>
      </c>
      <c r="O603" s="31"/>
      <c r="P603" s="31">
        <f t="shared" si="99"/>
        <v>4137</v>
      </c>
      <c r="Q603" s="22">
        <f t="shared" si="100"/>
        <v>9530.48</v>
      </c>
      <c r="R603" s="22">
        <f t="shared" si="101"/>
        <v>10703</v>
      </c>
      <c r="S603" s="31">
        <f t="shared" si="95"/>
        <v>60469.520000000004</v>
      </c>
      <c r="T603" s="33" t="s">
        <v>41</v>
      </c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  <c r="LE603"/>
      <c r="LF603"/>
      <c r="LG603"/>
      <c r="LH603"/>
      <c r="LI603"/>
      <c r="LJ603"/>
      <c r="LK603"/>
      <c r="LL603"/>
      <c r="LM603"/>
      <c r="LN603"/>
      <c r="LO603"/>
      <c r="LP603"/>
      <c r="LQ603"/>
      <c r="LR603"/>
      <c r="LS603"/>
      <c r="LT603"/>
      <c r="LU603"/>
      <c r="LV603"/>
      <c r="LW603"/>
      <c r="LX603"/>
      <c r="LY603"/>
      <c r="LZ603"/>
      <c r="MA603"/>
      <c r="MB603"/>
      <c r="MC603"/>
      <c r="MD603"/>
      <c r="ME603"/>
      <c r="MF603"/>
      <c r="MG603"/>
      <c r="MH603"/>
      <c r="MI603"/>
      <c r="MJ603"/>
      <c r="MK603"/>
      <c r="ML603"/>
      <c r="MM603"/>
      <c r="MN603"/>
      <c r="MO603"/>
      <c r="MP603"/>
      <c r="MQ603"/>
      <c r="MR603"/>
      <c r="MS603"/>
      <c r="MT603"/>
      <c r="MU603"/>
      <c r="MV603"/>
      <c r="MW603"/>
      <c r="MX603"/>
      <c r="MY603"/>
      <c r="MZ603"/>
      <c r="NA603"/>
      <c r="NB603"/>
      <c r="NC603"/>
      <c r="ND603"/>
      <c r="NE603"/>
      <c r="NF603"/>
      <c r="NG603"/>
      <c r="NH603"/>
      <c r="NI603"/>
      <c r="NJ603"/>
      <c r="NK603"/>
      <c r="NL603"/>
      <c r="NM603"/>
      <c r="NN603"/>
      <c r="NO603"/>
      <c r="NP603"/>
      <c r="NQ603"/>
      <c r="NR603"/>
      <c r="NS603"/>
      <c r="NT603"/>
      <c r="NU603"/>
      <c r="NV603"/>
      <c r="NW603"/>
      <c r="NX603"/>
      <c r="NY603"/>
      <c r="NZ603"/>
      <c r="OA603"/>
      <c r="OB603"/>
      <c r="OC603"/>
      <c r="OD603"/>
      <c r="OE603"/>
      <c r="OF603"/>
      <c r="OG603"/>
      <c r="OH603"/>
      <c r="OI603"/>
      <c r="OJ603"/>
      <c r="OK603"/>
      <c r="OL603"/>
      <c r="OM603"/>
      <c r="ON603"/>
      <c r="OO603"/>
      <c r="OP603"/>
      <c r="OQ603"/>
      <c r="OR603"/>
      <c r="OS603"/>
      <c r="OT603"/>
      <c r="OU603"/>
      <c r="OV603"/>
      <c r="OW603"/>
      <c r="OX603"/>
      <c r="OY603"/>
      <c r="OZ603"/>
      <c r="PA603"/>
      <c r="PB603"/>
      <c r="PC603"/>
      <c r="PD603"/>
      <c r="PE603"/>
      <c r="PF603"/>
      <c r="PG603"/>
      <c r="PH603"/>
      <c r="PI603"/>
      <c r="PJ603"/>
      <c r="PK603"/>
      <c r="PL603"/>
      <c r="PM603"/>
      <c r="PN603"/>
      <c r="PO603"/>
      <c r="PP603"/>
      <c r="PQ603"/>
      <c r="PR603"/>
      <c r="PS603"/>
      <c r="PT603"/>
      <c r="PU603"/>
      <c r="PV603"/>
      <c r="PW603"/>
      <c r="PX603"/>
      <c r="PY603"/>
      <c r="PZ603"/>
      <c r="QA603"/>
      <c r="QB603"/>
      <c r="QC603"/>
      <c r="QD603"/>
      <c r="QE603"/>
      <c r="QF603"/>
      <c r="QG603"/>
      <c r="QH603"/>
      <c r="QI603"/>
      <c r="QJ603"/>
      <c r="QK603"/>
      <c r="QL603"/>
      <c r="QM603"/>
      <c r="QN603"/>
      <c r="QO603"/>
      <c r="QP603"/>
      <c r="QQ603"/>
      <c r="QR603"/>
      <c r="QS603"/>
      <c r="QT603"/>
      <c r="QU603"/>
      <c r="QV603"/>
      <c r="QW603"/>
      <c r="QX603"/>
      <c r="QY603"/>
      <c r="QZ603"/>
      <c r="RA603"/>
      <c r="RB603"/>
      <c r="RC603"/>
      <c r="RD603"/>
      <c r="RE603"/>
      <c r="RF603"/>
      <c r="RG603"/>
      <c r="RH603"/>
      <c r="RI603"/>
      <c r="RJ603"/>
      <c r="RK603"/>
      <c r="RL603"/>
      <c r="RM603"/>
      <c r="RN603"/>
      <c r="RO603"/>
      <c r="RP603"/>
      <c r="RQ603"/>
      <c r="RR603"/>
      <c r="RS603"/>
      <c r="RT603"/>
      <c r="RU603"/>
      <c r="RV603"/>
      <c r="RW603"/>
      <c r="RX603"/>
      <c r="RY603"/>
      <c r="RZ603"/>
      <c r="SA603"/>
      <c r="SB603"/>
      <c r="SC603"/>
      <c r="SD603"/>
      <c r="SE603"/>
      <c r="SF603"/>
      <c r="SG603"/>
      <c r="SH603"/>
      <c r="SI603"/>
      <c r="SJ603"/>
      <c r="SK603"/>
      <c r="SL603"/>
      <c r="SM603"/>
      <c r="SN603"/>
      <c r="SO603"/>
      <c r="SP603"/>
      <c r="SQ603"/>
      <c r="SR603"/>
      <c r="SS603"/>
      <c r="ST603"/>
      <c r="SU603"/>
      <c r="SV603"/>
      <c r="SW603"/>
      <c r="SX603"/>
      <c r="SY603"/>
      <c r="SZ603"/>
      <c r="TA603"/>
      <c r="TB603"/>
      <c r="TC603"/>
      <c r="TD603"/>
      <c r="TE603"/>
      <c r="TF603"/>
      <c r="TG603"/>
      <c r="TH603"/>
      <c r="TI603"/>
      <c r="TJ603"/>
      <c r="TK603"/>
      <c r="TL603"/>
      <c r="TM603"/>
      <c r="TN603"/>
      <c r="TO603"/>
      <c r="TP603"/>
      <c r="TQ603"/>
      <c r="TR603"/>
      <c r="TS603"/>
      <c r="TT603"/>
      <c r="TU603"/>
      <c r="TV603"/>
      <c r="TW603"/>
      <c r="TX603"/>
      <c r="TY603"/>
      <c r="TZ603"/>
      <c r="UA603"/>
      <c r="UB603"/>
      <c r="UC603"/>
      <c r="UD603"/>
      <c r="UE603"/>
      <c r="UF603"/>
      <c r="UG603"/>
      <c r="UH603"/>
      <c r="UI603"/>
      <c r="UJ603"/>
      <c r="UK603"/>
      <c r="UL603"/>
      <c r="UM603"/>
      <c r="UN603"/>
      <c r="UO603"/>
      <c r="UP603"/>
      <c r="UQ603"/>
    </row>
    <row r="604" spans="1:563" s="9" customFormat="1" x14ac:dyDescent="0.25">
      <c r="A604" s="38">
        <v>598</v>
      </c>
      <c r="B604" s="19" t="s">
        <v>442</v>
      </c>
      <c r="C604" s="19" t="s">
        <v>859</v>
      </c>
      <c r="D604" s="19" t="s">
        <v>603</v>
      </c>
      <c r="E604" s="19" t="s">
        <v>135</v>
      </c>
      <c r="F604" s="20" t="s">
        <v>868</v>
      </c>
      <c r="G604" s="21">
        <v>70000</v>
      </c>
      <c r="H604" s="21">
        <v>5025.38</v>
      </c>
      <c r="I604" s="22">
        <v>25</v>
      </c>
      <c r="J604" s="49">
        <v>2009</v>
      </c>
      <c r="K604" s="43">
        <f t="shared" si="96"/>
        <v>4970</v>
      </c>
      <c r="L604" s="32">
        <f t="shared" si="97"/>
        <v>770.00000000000011</v>
      </c>
      <c r="M604" s="48">
        <v>2128</v>
      </c>
      <c r="N604" s="22">
        <f t="shared" si="98"/>
        <v>4963</v>
      </c>
      <c r="O604" s="22"/>
      <c r="P604" s="22">
        <f t="shared" si="99"/>
        <v>4137</v>
      </c>
      <c r="Q604" s="22">
        <f t="shared" si="100"/>
        <v>9187.380000000001</v>
      </c>
      <c r="R604" s="22">
        <f t="shared" si="101"/>
        <v>10703</v>
      </c>
      <c r="S604" s="22">
        <f t="shared" si="95"/>
        <v>60812.619999999995</v>
      </c>
      <c r="T604" s="33" t="s">
        <v>41</v>
      </c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  <c r="LE604"/>
      <c r="LF604"/>
      <c r="LG604"/>
      <c r="LH604"/>
      <c r="LI604"/>
      <c r="LJ604"/>
      <c r="LK604"/>
      <c r="LL604"/>
      <c r="LM604"/>
      <c r="LN604"/>
      <c r="LO604"/>
      <c r="LP604"/>
      <c r="LQ604"/>
      <c r="LR604"/>
      <c r="LS604"/>
      <c r="LT604"/>
      <c r="LU604"/>
      <c r="LV604"/>
      <c r="LW604"/>
      <c r="LX604"/>
      <c r="LY604"/>
      <c r="LZ604"/>
      <c r="MA604"/>
      <c r="MB604"/>
      <c r="MC604"/>
      <c r="MD604"/>
      <c r="ME604"/>
      <c r="MF604"/>
      <c r="MG604"/>
      <c r="MH604"/>
      <c r="MI604"/>
      <c r="MJ604"/>
      <c r="MK604"/>
      <c r="ML604"/>
      <c r="MM604"/>
      <c r="MN604"/>
      <c r="MO604"/>
      <c r="MP604"/>
      <c r="MQ604"/>
      <c r="MR604"/>
      <c r="MS604"/>
      <c r="MT604"/>
      <c r="MU604"/>
      <c r="MV604"/>
      <c r="MW604"/>
      <c r="MX604"/>
      <c r="MY604"/>
      <c r="MZ604"/>
      <c r="NA604"/>
      <c r="NB604"/>
      <c r="NC604"/>
      <c r="ND604"/>
      <c r="NE604"/>
      <c r="NF604"/>
      <c r="NG604"/>
      <c r="NH604"/>
      <c r="NI604"/>
      <c r="NJ604"/>
      <c r="NK604"/>
      <c r="NL604"/>
      <c r="NM604"/>
      <c r="NN604"/>
      <c r="NO604"/>
      <c r="NP604"/>
      <c r="NQ604"/>
      <c r="NR604"/>
      <c r="NS604"/>
      <c r="NT604"/>
      <c r="NU604"/>
      <c r="NV604"/>
      <c r="NW604"/>
      <c r="NX604"/>
      <c r="NY604"/>
      <c r="NZ604"/>
      <c r="OA604"/>
      <c r="OB604"/>
      <c r="OC604"/>
      <c r="OD604"/>
      <c r="OE604"/>
      <c r="OF604"/>
      <c r="OG604"/>
      <c r="OH604"/>
      <c r="OI604"/>
      <c r="OJ604"/>
      <c r="OK604"/>
      <c r="OL604"/>
      <c r="OM604"/>
      <c r="ON604"/>
      <c r="OO604"/>
      <c r="OP604"/>
      <c r="OQ604"/>
      <c r="OR604"/>
      <c r="OS604"/>
      <c r="OT604"/>
      <c r="OU604"/>
      <c r="OV604"/>
      <c r="OW604"/>
      <c r="OX604"/>
      <c r="OY604"/>
      <c r="OZ604"/>
      <c r="PA604"/>
      <c r="PB604"/>
      <c r="PC604"/>
      <c r="PD604"/>
      <c r="PE604"/>
      <c r="PF604"/>
      <c r="PG604"/>
      <c r="PH604"/>
      <c r="PI604"/>
      <c r="PJ604"/>
      <c r="PK604"/>
      <c r="PL604"/>
      <c r="PM604"/>
      <c r="PN604"/>
      <c r="PO604"/>
      <c r="PP604"/>
      <c r="PQ604"/>
      <c r="PR604"/>
      <c r="PS604"/>
      <c r="PT604"/>
      <c r="PU604"/>
      <c r="PV604"/>
      <c r="PW604"/>
      <c r="PX604"/>
      <c r="PY604"/>
      <c r="PZ604"/>
      <c r="QA604"/>
      <c r="QB604"/>
      <c r="QC604"/>
      <c r="QD604"/>
      <c r="QE604"/>
      <c r="QF604"/>
      <c r="QG604"/>
      <c r="QH604"/>
      <c r="QI604"/>
      <c r="QJ604"/>
      <c r="QK604"/>
      <c r="QL604"/>
      <c r="QM604"/>
      <c r="QN604"/>
      <c r="QO604"/>
      <c r="QP604"/>
      <c r="QQ604"/>
      <c r="QR604"/>
      <c r="QS604"/>
      <c r="QT604"/>
      <c r="QU604"/>
      <c r="QV604"/>
      <c r="QW604"/>
      <c r="QX604"/>
      <c r="QY604"/>
      <c r="QZ604"/>
      <c r="RA604"/>
      <c r="RB604"/>
      <c r="RC604"/>
      <c r="RD604"/>
      <c r="RE604"/>
      <c r="RF604"/>
      <c r="RG604"/>
      <c r="RH604"/>
      <c r="RI604"/>
      <c r="RJ604"/>
      <c r="RK604"/>
      <c r="RL604"/>
      <c r="RM604"/>
      <c r="RN604"/>
      <c r="RO604"/>
      <c r="RP604"/>
      <c r="RQ604"/>
      <c r="RR604"/>
      <c r="RS604"/>
      <c r="RT604"/>
      <c r="RU604"/>
      <c r="RV604"/>
      <c r="RW604"/>
      <c r="RX604"/>
      <c r="RY604"/>
      <c r="RZ604"/>
      <c r="SA604"/>
      <c r="SB604"/>
      <c r="SC604"/>
      <c r="SD604"/>
      <c r="SE604"/>
      <c r="SF604"/>
      <c r="SG604"/>
      <c r="SH604"/>
      <c r="SI604"/>
      <c r="SJ604"/>
      <c r="SK604"/>
      <c r="SL604"/>
      <c r="SM604"/>
      <c r="SN604"/>
      <c r="SO604"/>
      <c r="SP604"/>
      <c r="SQ604"/>
      <c r="SR604"/>
      <c r="SS604"/>
      <c r="ST604"/>
      <c r="SU604"/>
      <c r="SV604"/>
      <c r="SW604"/>
      <c r="SX604"/>
      <c r="SY604"/>
      <c r="SZ604"/>
      <c r="TA604"/>
      <c r="TB604"/>
      <c r="TC604"/>
      <c r="TD604"/>
      <c r="TE604"/>
      <c r="TF604"/>
      <c r="TG604"/>
      <c r="TH604"/>
      <c r="TI604"/>
      <c r="TJ604"/>
      <c r="TK604"/>
      <c r="TL604"/>
      <c r="TM604"/>
      <c r="TN604"/>
      <c r="TO604"/>
      <c r="TP604"/>
      <c r="TQ604"/>
      <c r="TR604"/>
      <c r="TS604"/>
      <c r="TT604"/>
      <c r="TU604"/>
      <c r="TV604"/>
      <c r="TW604"/>
      <c r="TX604"/>
      <c r="TY604"/>
      <c r="TZ604"/>
      <c r="UA604"/>
      <c r="UB604"/>
      <c r="UC604"/>
      <c r="UD604"/>
      <c r="UE604"/>
      <c r="UF604"/>
      <c r="UG604"/>
      <c r="UH604"/>
      <c r="UI604"/>
      <c r="UJ604"/>
      <c r="UK604"/>
      <c r="UL604"/>
      <c r="UM604"/>
      <c r="UN604"/>
      <c r="UO604"/>
      <c r="UP604"/>
      <c r="UQ604"/>
    </row>
    <row r="605" spans="1:563" s="9" customFormat="1" x14ac:dyDescent="0.25">
      <c r="A605" s="38">
        <v>599</v>
      </c>
      <c r="B605" s="19" t="s">
        <v>612</v>
      </c>
      <c r="C605" s="19" t="s">
        <v>859</v>
      </c>
      <c r="D605" s="19" t="s">
        <v>603</v>
      </c>
      <c r="E605" s="19" t="s">
        <v>135</v>
      </c>
      <c r="F605" s="20" t="s">
        <v>868</v>
      </c>
      <c r="G605" s="29">
        <v>70000</v>
      </c>
      <c r="H605" s="29">
        <v>5368.48</v>
      </c>
      <c r="I605" s="22">
        <v>25</v>
      </c>
      <c r="J605" s="50">
        <v>2009</v>
      </c>
      <c r="K605" s="46">
        <f t="shared" si="96"/>
        <v>4970</v>
      </c>
      <c r="L605" s="32">
        <f t="shared" si="97"/>
        <v>770.00000000000011</v>
      </c>
      <c r="M605" s="58">
        <v>2128</v>
      </c>
      <c r="N605" s="31">
        <f t="shared" si="98"/>
        <v>4963</v>
      </c>
      <c r="O605" s="31"/>
      <c r="P605" s="31">
        <f t="shared" si="99"/>
        <v>4137</v>
      </c>
      <c r="Q605" s="22">
        <f t="shared" si="100"/>
        <v>9530.48</v>
      </c>
      <c r="R605" s="22">
        <f t="shared" si="101"/>
        <v>10703</v>
      </c>
      <c r="S605" s="31">
        <f t="shared" si="95"/>
        <v>60469.520000000004</v>
      </c>
      <c r="T605" s="33" t="s">
        <v>41</v>
      </c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  <c r="LE605"/>
      <c r="LF605"/>
      <c r="LG605"/>
      <c r="LH605"/>
      <c r="LI605"/>
      <c r="LJ605"/>
      <c r="LK605"/>
      <c r="LL605"/>
      <c r="LM605"/>
      <c r="LN605"/>
      <c r="LO605"/>
      <c r="LP605"/>
      <c r="LQ605"/>
      <c r="LR605"/>
      <c r="LS605"/>
      <c r="LT605"/>
      <c r="LU605"/>
      <c r="LV605"/>
      <c r="LW605"/>
      <c r="LX605"/>
      <c r="LY605"/>
      <c r="LZ605"/>
      <c r="MA605"/>
      <c r="MB605"/>
      <c r="MC605"/>
      <c r="MD605"/>
      <c r="ME605"/>
      <c r="MF605"/>
      <c r="MG605"/>
      <c r="MH605"/>
      <c r="MI605"/>
      <c r="MJ605"/>
      <c r="MK605"/>
      <c r="ML605"/>
      <c r="MM605"/>
      <c r="MN605"/>
      <c r="MO605"/>
      <c r="MP605"/>
      <c r="MQ605"/>
      <c r="MR605"/>
      <c r="MS605"/>
      <c r="MT605"/>
      <c r="MU605"/>
      <c r="MV605"/>
      <c r="MW605"/>
      <c r="MX605"/>
      <c r="MY605"/>
      <c r="MZ605"/>
      <c r="NA605"/>
      <c r="NB605"/>
      <c r="NC605"/>
      <c r="ND605"/>
      <c r="NE605"/>
      <c r="NF605"/>
      <c r="NG605"/>
      <c r="NH605"/>
      <c r="NI605"/>
      <c r="NJ605"/>
      <c r="NK605"/>
      <c r="NL605"/>
      <c r="NM605"/>
      <c r="NN605"/>
      <c r="NO605"/>
      <c r="NP605"/>
      <c r="NQ605"/>
      <c r="NR605"/>
      <c r="NS605"/>
      <c r="NT605"/>
      <c r="NU605"/>
      <c r="NV605"/>
      <c r="NW605"/>
      <c r="NX605"/>
      <c r="NY605"/>
      <c r="NZ605"/>
      <c r="OA605"/>
      <c r="OB605"/>
      <c r="OC605"/>
      <c r="OD605"/>
      <c r="OE605"/>
      <c r="OF605"/>
      <c r="OG605"/>
      <c r="OH605"/>
      <c r="OI605"/>
      <c r="OJ605"/>
      <c r="OK605"/>
      <c r="OL605"/>
      <c r="OM605"/>
      <c r="ON605"/>
      <c r="OO605"/>
      <c r="OP605"/>
      <c r="OQ605"/>
      <c r="OR605"/>
      <c r="OS605"/>
      <c r="OT605"/>
      <c r="OU605"/>
      <c r="OV605"/>
      <c r="OW605"/>
      <c r="OX605"/>
      <c r="OY605"/>
      <c r="OZ605"/>
      <c r="PA605"/>
      <c r="PB605"/>
      <c r="PC605"/>
      <c r="PD605"/>
      <c r="PE605"/>
      <c r="PF605"/>
      <c r="PG605"/>
      <c r="PH605"/>
      <c r="PI605"/>
      <c r="PJ605"/>
      <c r="PK605"/>
      <c r="PL605"/>
      <c r="PM605"/>
      <c r="PN605"/>
      <c r="PO605"/>
      <c r="PP605"/>
      <c r="PQ605"/>
      <c r="PR605"/>
      <c r="PS605"/>
      <c r="PT605"/>
      <c r="PU605"/>
      <c r="PV605"/>
      <c r="PW605"/>
      <c r="PX605"/>
      <c r="PY605"/>
      <c r="PZ605"/>
      <c r="QA605"/>
      <c r="QB605"/>
      <c r="QC605"/>
      <c r="QD605"/>
      <c r="QE605"/>
      <c r="QF605"/>
      <c r="QG605"/>
      <c r="QH605"/>
      <c r="QI605"/>
      <c r="QJ605"/>
      <c r="QK605"/>
      <c r="QL605"/>
      <c r="QM605"/>
      <c r="QN605"/>
      <c r="QO605"/>
      <c r="QP605"/>
      <c r="QQ605"/>
      <c r="QR605"/>
      <c r="QS605"/>
      <c r="QT605"/>
      <c r="QU605"/>
      <c r="QV605"/>
      <c r="QW605"/>
      <c r="QX605"/>
      <c r="QY605"/>
      <c r="QZ605"/>
      <c r="RA605"/>
      <c r="RB605"/>
      <c r="RC605"/>
      <c r="RD605"/>
      <c r="RE605"/>
      <c r="RF605"/>
      <c r="RG605"/>
      <c r="RH605"/>
      <c r="RI605"/>
      <c r="RJ605"/>
      <c r="RK605"/>
      <c r="RL605"/>
      <c r="RM605"/>
      <c r="RN605"/>
      <c r="RO605"/>
      <c r="RP605"/>
      <c r="RQ605"/>
      <c r="RR605"/>
      <c r="RS605"/>
      <c r="RT605"/>
      <c r="RU605"/>
      <c r="RV605"/>
      <c r="RW605"/>
      <c r="RX605"/>
      <c r="RY605"/>
      <c r="RZ605"/>
      <c r="SA605"/>
      <c r="SB605"/>
      <c r="SC605"/>
      <c r="SD605"/>
      <c r="SE605"/>
      <c r="SF605"/>
      <c r="SG605"/>
      <c r="SH605"/>
      <c r="SI605"/>
      <c r="SJ605"/>
      <c r="SK605"/>
      <c r="SL605"/>
      <c r="SM605"/>
      <c r="SN605"/>
      <c r="SO605"/>
      <c r="SP605"/>
      <c r="SQ605"/>
      <c r="SR605"/>
      <c r="SS605"/>
      <c r="ST605"/>
      <c r="SU605"/>
      <c r="SV605"/>
      <c r="SW605"/>
      <c r="SX605"/>
      <c r="SY605"/>
      <c r="SZ605"/>
      <c r="TA605"/>
      <c r="TB605"/>
      <c r="TC605"/>
      <c r="TD605"/>
      <c r="TE605"/>
      <c r="TF605"/>
      <c r="TG605"/>
      <c r="TH605"/>
      <c r="TI605"/>
      <c r="TJ605"/>
      <c r="TK605"/>
      <c r="TL605"/>
      <c r="TM605"/>
      <c r="TN605"/>
      <c r="TO605"/>
      <c r="TP605"/>
      <c r="TQ605"/>
      <c r="TR605"/>
      <c r="TS605"/>
      <c r="TT605"/>
      <c r="TU605"/>
      <c r="TV605"/>
      <c r="TW605"/>
      <c r="TX605"/>
      <c r="TY605"/>
      <c r="TZ605"/>
      <c r="UA605"/>
      <c r="UB605"/>
      <c r="UC605"/>
      <c r="UD605"/>
      <c r="UE605"/>
      <c r="UF605"/>
      <c r="UG605"/>
      <c r="UH605"/>
      <c r="UI605"/>
      <c r="UJ605"/>
      <c r="UK605"/>
      <c r="UL605"/>
      <c r="UM605"/>
      <c r="UN605"/>
      <c r="UO605"/>
      <c r="UP605"/>
      <c r="UQ605"/>
    </row>
    <row r="606" spans="1:563" s="9" customFormat="1" x14ac:dyDescent="0.25">
      <c r="A606" s="38">
        <v>600</v>
      </c>
      <c r="B606" s="19" t="s">
        <v>614</v>
      </c>
      <c r="C606" s="19" t="s">
        <v>859</v>
      </c>
      <c r="D606" s="19" t="s">
        <v>603</v>
      </c>
      <c r="E606" s="19" t="s">
        <v>135</v>
      </c>
      <c r="F606" s="20" t="s">
        <v>868</v>
      </c>
      <c r="G606" s="29">
        <v>70000</v>
      </c>
      <c r="H606" s="29">
        <v>5368.48</v>
      </c>
      <c r="I606" s="22">
        <v>25</v>
      </c>
      <c r="J606" s="50">
        <v>2009</v>
      </c>
      <c r="K606" s="46">
        <f t="shared" si="96"/>
        <v>4970</v>
      </c>
      <c r="L606" s="32">
        <f t="shared" si="97"/>
        <v>770.00000000000011</v>
      </c>
      <c r="M606" s="58">
        <v>2128</v>
      </c>
      <c r="N606" s="31">
        <f t="shared" si="98"/>
        <v>4963</v>
      </c>
      <c r="O606" s="31"/>
      <c r="P606" s="31">
        <f t="shared" si="99"/>
        <v>4137</v>
      </c>
      <c r="Q606" s="22">
        <f t="shared" si="100"/>
        <v>9530.48</v>
      </c>
      <c r="R606" s="22">
        <f t="shared" si="101"/>
        <v>10703</v>
      </c>
      <c r="S606" s="31">
        <f t="shared" si="95"/>
        <v>60469.520000000004</v>
      </c>
      <c r="T606" s="33" t="s">
        <v>41</v>
      </c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  <c r="IZ606"/>
      <c r="JA606"/>
      <c r="JB606"/>
      <c r="JC606"/>
      <c r="JD606"/>
      <c r="JE606"/>
      <c r="JF606"/>
      <c r="JG606"/>
      <c r="JH606"/>
      <c r="JI606"/>
      <c r="JJ606"/>
      <c r="JK606"/>
      <c r="JL606"/>
      <c r="JM606"/>
      <c r="JN606"/>
      <c r="JO606"/>
      <c r="JP606"/>
      <c r="JQ606"/>
      <c r="JR606"/>
      <c r="JS606"/>
      <c r="JT606"/>
      <c r="JU606"/>
      <c r="JV606"/>
      <c r="JW606"/>
      <c r="JX606"/>
      <c r="JY606"/>
      <c r="JZ606"/>
      <c r="KA606"/>
      <c r="KB606"/>
      <c r="KC606"/>
      <c r="KD606"/>
      <c r="KE606"/>
      <c r="KF606"/>
      <c r="KG606"/>
      <c r="KH606"/>
      <c r="KI606"/>
      <c r="KJ606"/>
      <c r="KK606"/>
      <c r="KL606"/>
      <c r="KM606"/>
      <c r="KN606"/>
      <c r="KO606"/>
      <c r="KP606"/>
      <c r="KQ606"/>
      <c r="KR606"/>
      <c r="KS606"/>
      <c r="KT606"/>
      <c r="KU606"/>
      <c r="KV606"/>
      <c r="KW606"/>
      <c r="KX606"/>
      <c r="KY606"/>
      <c r="KZ606"/>
      <c r="LA606"/>
      <c r="LB606"/>
      <c r="LC606"/>
      <c r="LD606"/>
      <c r="LE606"/>
      <c r="LF606"/>
      <c r="LG606"/>
      <c r="LH606"/>
      <c r="LI606"/>
      <c r="LJ606"/>
      <c r="LK606"/>
      <c r="LL606"/>
      <c r="LM606"/>
      <c r="LN606"/>
      <c r="LO606"/>
      <c r="LP606"/>
      <c r="LQ606"/>
      <c r="LR606"/>
      <c r="LS606"/>
      <c r="LT606"/>
      <c r="LU606"/>
      <c r="LV606"/>
      <c r="LW606"/>
      <c r="LX606"/>
      <c r="LY606"/>
      <c r="LZ606"/>
      <c r="MA606"/>
      <c r="MB606"/>
      <c r="MC606"/>
      <c r="MD606"/>
      <c r="ME606"/>
      <c r="MF606"/>
      <c r="MG606"/>
      <c r="MH606"/>
      <c r="MI606"/>
      <c r="MJ606"/>
      <c r="MK606"/>
      <c r="ML606"/>
      <c r="MM606"/>
      <c r="MN606"/>
      <c r="MO606"/>
      <c r="MP606"/>
      <c r="MQ606"/>
      <c r="MR606"/>
      <c r="MS606"/>
      <c r="MT606"/>
      <c r="MU606"/>
      <c r="MV606"/>
      <c r="MW606"/>
      <c r="MX606"/>
      <c r="MY606"/>
      <c r="MZ606"/>
      <c r="NA606"/>
      <c r="NB606"/>
      <c r="NC606"/>
      <c r="ND606"/>
      <c r="NE606"/>
      <c r="NF606"/>
      <c r="NG606"/>
      <c r="NH606"/>
      <c r="NI606"/>
      <c r="NJ606"/>
      <c r="NK606"/>
      <c r="NL606"/>
      <c r="NM606"/>
      <c r="NN606"/>
      <c r="NO606"/>
      <c r="NP606"/>
      <c r="NQ606"/>
      <c r="NR606"/>
      <c r="NS606"/>
      <c r="NT606"/>
      <c r="NU606"/>
      <c r="NV606"/>
      <c r="NW606"/>
      <c r="NX606"/>
      <c r="NY606"/>
      <c r="NZ606"/>
      <c r="OA606"/>
      <c r="OB606"/>
      <c r="OC606"/>
      <c r="OD606"/>
      <c r="OE606"/>
      <c r="OF606"/>
      <c r="OG606"/>
      <c r="OH606"/>
      <c r="OI606"/>
      <c r="OJ606"/>
      <c r="OK606"/>
      <c r="OL606"/>
      <c r="OM606"/>
      <c r="ON606"/>
      <c r="OO606"/>
      <c r="OP606"/>
      <c r="OQ606"/>
      <c r="OR606"/>
      <c r="OS606"/>
      <c r="OT606"/>
      <c r="OU606"/>
      <c r="OV606"/>
      <c r="OW606"/>
      <c r="OX606"/>
      <c r="OY606"/>
      <c r="OZ606"/>
      <c r="PA606"/>
      <c r="PB606"/>
      <c r="PC606"/>
      <c r="PD606"/>
      <c r="PE606"/>
      <c r="PF606"/>
      <c r="PG606"/>
      <c r="PH606"/>
      <c r="PI606"/>
      <c r="PJ606"/>
      <c r="PK606"/>
      <c r="PL606"/>
      <c r="PM606"/>
      <c r="PN606"/>
      <c r="PO606"/>
      <c r="PP606"/>
      <c r="PQ606"/>
      <c r="PR606"/>
      <c r="PS606"/>
      <c r="PT606"/>
      <c r="PU606"/>
      <c r="PV606"/>
      <c r="PW606"/>
      <c r="PX606"/>
      <c r="PY606"/>
      <c r="PZ606"/>
      <c r="QA606"/>
      <c r="QB606"/>
      <c r="QC606"/>
      <c r="QD606"/>
      <c r="QE606"/>
      <c r="QF606"/>
      <c r="QG606"/>
      <c r="QH606"/>
      <c r="QI606"/>
      <c r="QJ606"/>
      <c r="QK606"/>
      <c r="QL606"/>
      <c r="QM606"/>
      <c r="QN606"/>
      <c r="QO606"/>
      <c r="QP606"/>
      <c r="QQ606"/>
      <c r="QR606"/>
      <c r="QS606"/>
      <c r="QT606"/>
      <c r="QU606"/>
      <c r="QV606"/>
      <c r="QW606"/>
      <c r="QX606"/>
      <c r="QY606"/>
      <c r="QZ606"/>
      <c r="RA606"/>
      <c r="RB606"/>
      <c r="RC606"/>
      <c r="RD606"/>
      <c r="RE606"/>
      <c r="RF606"/>
      <c r="RG606"/>
      <c r="RH606"/>
      <c r="RI606"/>
      <c r="RJ606"/>
      <c r="RK606"/>
      <c r="RL606"/>
      <c r="RM606"/>
      <c r="RN606"/>
      <c r="RO606"/>
      <c r="RP606"/>
      <c r="RQ606"/>
      <c r="RR606"/>
      <c r="RS606"/>
      <c r="RT606"/>
      <c r="RU606"/>
      <c r="RV606"/>
      <c r="RW606"/>
      <c r="RX606"/>
      <c r="RY606"/>
      <c r="RZ606"/>
      <c r="SA606"/>
      <c r="SB606"/>
      <c r="SC606"/>
      <c r="SD606"/>
      <c r="SE606"/>
      <c r="SF606"/>
      <c r="SG606"/>
      <c r="SH606"/>
      <c r="SI606"/>
      <c r="SJ606"/>
      <c r="SK606"/>
      <c r="SL606"/>
      <c r="SM606"/>
      <c r="SN606"/>
      <c r="SO606"/>
      <c r="SP606"/>
      <c r="SQ606"/>
      <c r="SR606"/>
      <c r="SS606"/>
      <c r="ST606"/>
      <c r="SU606"/>
      <c r="SV606"/>
      <c r="SW606"/>
      <c r="SX606"/>
      <c r="SY606"/>
      <c r="SZ606"/>
      <c r="TA606"/>
      <c r="TB606"/>
      <c r="TC606"/>
      <c r="TD606"/>
      <c r="TE606"/>
      <c r="TF606"/>
      <c r="TG606"/>
      <c r="TH606"/>
      <c r="TI606"/>
      <c r="TJ606"/>
      <c r="TK606"/>
      <c r="TL606"/>
      <c r="TM606"/>
      <c r="TN606"/>
      <c r="TO606"/>
      <c r="TP606"/>
      <c r="TQ606"/>
      <c r="TR606"/>
      <c r="TS606"/>
      <c r="TT606"/>
      <c r="TU606"/>
      <c r="TV606"/>
      <c r="TW606"/>
      <c r="TX606"/>
      <c r="TY606"/>
      <c r="TZ606"/>
      <c r="UA606"/>
      <c r="UB606"/>
      <c r="UC606"/>
      <c r="UD606"/>
      <c r="UE606"/>
      <c r="UF606"/>
      <c r="UG606"/>
      <c r="UH606"/>
      <c r="UI606"/>
      <c r="UJ606"/>
      <c r="UK606"/>
      <c r="UL606"/>
      <c r="UM606"/>
      <c r="UN606"/>
      <c r="UO606"/>
      <c r="UP606"/>
      <c r="UQ606"/>
    </row>
    <row r="607" spans="1:563" s="9" customFormat="1" x14ac:dyDescent="0.25">
      <c r="A607" s="38">
        <v>601</v>
      </c>
      <c r="B607" s="19" t="s">
        <v>613</v>
      </c>
      <c r="C607" s="19" t="s">
        <v>860</v>
      </c>
      <c r="D607" s="19" t="s">
        <v>603</v>
      </c>
      <c r="E607" s="19" t="s">
        <v>155</v>
      </c>
      <c r="F607" s="20" t="s">
        <v>868</v>
      </c>
      <c r="G607" s="29">
        <v>45000</v>
      </c>
      <c r="H607" s="60">
        <v>1148.33</v>
      </c>
      <c r="I607" s="22">
        <v>25</v>
      </c>
      <c r="J607" s="50">
        <v>1291.5</v>
      </c>
      <c r="K607" s="46">
        <f t="shared" si="96"/>
        <v>3194.9999999999995</v>
      </c>
      <c r="L607" s="32">
        <f t="shared" si="97"/>
        <v>495.00000000000006</v>
      </c>
      <c r="M607" s="58">
        <v>1368</v>
      </c>
      <c r="N607" s="31">
        <f t="shared" si="98"/>
        <v>3190.5</v>
      </c>
      <c r="O607" s="31"/>
      <c r="P607" s="31">
        <f t="shared" si="99"/>
        <v>2659.5</v>
      </c>
      <c r="Q607" s="22">
        <f t="shared" si="100"/>
        <v>3832.83</v>
      </c>
      <c r="R607" s="22">
        <f t="shared" si="101"/>
        <v>6880.5</v>
      </c>
      <c r="S607" s="31">
        <f t="shared" si="95"/>
        <v>41167.17</v>
      </c>
      <c r="T607" s="33" t="s">
        <v>41</v>
      </c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  <c r="IZ607"/>
      <c r="JA607"/>
      <c r="JB607"/>
      <c r="JC607"/>
      <c r="JD607"/>
      <c r="JE607"/>
      <c r="JF607"/>
      <c r="JG607"/>
      <c r="JH607"/>
      <c r="JI607"/>
      <c r="JJ607"/>
      <c r="JK607"/>
      <c r="JL607"/>
      <c r="JM607"/>
      <c r="JN607"/>
      <c r="JO607"/>
      <c r="JP607"/>
      <c r="JQ607"/>
      <c r="JR607"/>
      <c r="JS607"/>
      <c r="JT607"/>
      <c r="JU607"/>
      <c r="JV607"/>
      <c r="JW607"/>
      <c r="JX607"/>
      <c r="JY607"/>
      <c r="JZ607"/>
      <c r="KA607"/>
      <c r="KB607"/>
      <c r="KC607"/>
      <c r="KD607"/>
      <c r="KE607"/>
      <c r="KF607"/>
      <c r="KG607"/>
      <c r="KH607"/>
      <c r="KI607"/>
      <c r="KJ607"/>
      <c r="KK607"/>
      <c r="KL607"/>
      <c r="KM607"/>
      <c r="KN607"/>
      <c r="KO607"/>
      <c r="KP607"/>
      <c r="KQ607"/>
      <c r="KR607"/>
      <c r="KS607"/>
      <c r="KT607"/>
      <c r="KU607"/>
      <c r="KV607"/>
      <c r="KW607"/>
      <c r="KX607"/>
      <c r="KY607"/>
      <c r="KZ607"/>
      <c r="LA607"/>
      <c r="LB607"/>
      <c r="LC607"/>
      <c r="LD607"/>
      <c r="LE607"/>
      <c r="LF607"/>
      <c r="LG607"/>
      <c r="LH607"/>
      <c r="LI607"/>
      <c r="LJ607"/>
      <c r="LK607"/>
      <c r="LL607"/>
      <c r="LM607"/>
      <c r="LN607"/>
      <c r="LO607"/>
      <c r="LP607"/>
      <c r="LQ607"/>
      <c r="LR607"/>
      <c r="LS607"/>
      <c r="LT607"/>
      <c r="LU607"/>
      <c r="LV607"/>
      <c r="LW607"/>
      <c r="LX607"/>
      <c r="LY607"/>
      <c r="LZ607"/>
      <c r="MA607"/>
      <c r="MB607"/>
      <c r="MC607"/>
      <c r="MD607"/>
      <c r="ME607"/>
      <c r="MF607"/>
      <c r="MG607"/>
      <c r="MH607"/>
      <c r="MI607"/>
      <c r="MJ607"/>
      <c r="MK607"/>
      <c r="ML607"/>
      <c r="MM607"/>
      <c r="MN607"/>
      <c r="MO607"/>
      <c r="MP607"/>
      <c r="MQ607"/>
      <c r="MR607"/>
      <c r="MS607"/>
      <c r="MT607"/>
      <c r="MU607"/>
      <c r="MV607"/>
      <c r="MW607"/>
      <c r="MX607"/>
      <c r="MY607"/>
      <c r="MZ607"/>
      <c r="NA607"/>
      <c r="NB607"/>
      <c r="NC607"/>
      <c r="ND607"/>
      <c r="NE607"/>
      <c r="NF607"/>
      <c r="NG607"/>
      <c r="NH607"/>
      <c r="NI607"/>
      <c r="NJ607"/>
      <c r="NK607"/>
      <c r="NL607"/>
      <c r="NM607"/>
      <c r="NN607"/>
      <c r="NO607"/>
      <c r="NP607"/>
      <c r="NQ607"/>
      <c r="NR607"/>
      <c r="NS607"/>
      <c r="NT607"/>
      <c r="NU607"/>
      <c r="NV607"/>
      <c r="NW607"/>
      <c r="NX607"/>
      <c r="NY607"/>
      <c r="NZ607"/>
      <c r="OA607"/>
      <c r="OB607"/>
      <c r="OC607"/>
      <c r="OD607"/>
      <c r="OE607"/>
      <c r="OF607"/>
      <c r="OG607"/>
      <c r="OH607"/>
      <c r="OI607"/>
      <c r="OJ607"/>
      <c r="OK607"/>
      <c r="OL607"/>
      <c r="OM607"/>
      <c r="ON607"/>
      <c r="OO607"/>
      <c r="OP607"/>
      <c r="OQ607"/>
      <c r="OR607"/>
      <c r="OS607"/>
      <c r="OT607"/>
      <c r="OU607"/>
      <c r="OV607"/>
      <c r="OW607"/>
      <c r="OX607"/>
      <c r="OY607"/>
      <c r="OZ607"/>
      <c r="PA607"/>
      <c r="PB607"/>
      <c r="PC607"/>
      <c r="PD607"/>
      <c r="PE607"/>
      <c r="PF607"/>
      <c r="PG607"/>
      <c r="PH607"/>
      <c r="PI607"/>
      <c r="PJ607"/>
      <c r="PK607"/>
      <c r="PL607"/>
      <c r="PM607"/>
      <c r="PN607"/>
      <c r="PO607"/>
      <c r="PP607"/>
      <c r="PQ607"/>
      <c r="PR607"/>
      <c r="PS607"/>
      <c r="PT607"/>
      <c r="PU607"/>
      <c r="PV607"/>
      <c r="PW607"/>
      <c r="PX607"/>
      <c r="PY607"/>
      <c r="PZ607"/>
      <c r="QA607"/>
      <c r="QB607"/>
      <c r="QC607"/>
      <c r="QD607"/>
      <c r="QE607"/>
      <c r="QF607"/>
      <c r="QG607"/>
      <c r="QH607"/>
      <c r="QI607"/>
      <c r="QJ607"/>
      <c r="QK607"/>
      <c r="QL607"/>
      <c r="QM607"/>
      <c r="QN607"/>
      <c r="QO607"/>
      <c r="QP607"/>
      <c r="QQ607"/>
      <c r="QR607"/>
      <c r="QS607"/>
      <c r="QT607"/>
      <c r="QU607"/>
      <c r="QV607"/>
      <c r="QW607"/>
      <c r="QX607"/>
      <c r="QY607"/>
      <c r="QZ607"/>
      <c r="RA607"/>
      <c r="RB607"/>
      <c r="RC607"/>
      <c r="RD607"/>
      <c r="RE607"/>
      <c r="RF607"/>
      <c r="RG607"/>
      <c r="RH607"/>
      <c r="RI607"/>
      <c r="RJ607"/>
      <c r="RK607"/>
      <c r="RL607"/>
      <c r="RM607"/>
      <c r="RN607"/>
      <c r="RO607"/>
      <c r="RP607"/>
      <c r="RQ607"/>
      <c r="RR607"/>
      <c r="RS607"/>
      <c r="RT607"/>
      <c r="RU607"/>
      <c r="RV607"/>
      <c r="RW607"/>
      <c r="RX607"/>
      <c r="RY607"/>
      <c r="RZ607"/>
      <c r="SA607"/>
      <c r="SB607"/>
      <c r="SC607"/>
      <c r="SD607"/>
      <c r="SE607"/>
      <c r="SF607"/>
      <c r="SG607"/>
      <c r="SH607"/>
      <c r="SI607"/>
      <c r="SJ607"/>
      <c r="SK607"/>
      <c r="SL607"/>
      <c r="SM607"/>
      <c r="SN607"/>
      <c r="SO607"/>
      <c r="SP607"/>
      <c r="SQ607"/>
      <c r="SR607"/>
      <c r="SS607"/>
      <c r="ST607"/>
      <c r="SU607"/>
      <c r="SV607"/>
      <c r="SW607"/>
      <c r="SX607"/>
      <c r="SY607"/>
      <c r="SZ607"/>
      <c r="TA607"/>
      <c r="TB607"/>
      <c r="TC607"/>
      <c r="TD607"/>
      <c r="TE607"/>
      <c r="TF607"/>
      <c r="TG607"/>
      <c r="TH607"/>
      <c r="TI607"/>
      <c r="TJ607"/>
      <c r="TK607"/>
      <c r="TL607"/>
      <c r="TM607"/>
      <c r="TN607"/>
      <c r="TO607"/>
      <c r="TP607"/>
      <c r="TQ607"/>
      <c r="TR607"/>
      <c r="TS607"/>
      <c r="TT607"/>
      <c r="TU607"/>
      <c r="TV607"/>
      <c r="TW607"/>
      <c r="TX607"/>
      <c r="TY607"/>
      <c r="TZ607"/>
      <c r="UA607"/>
      <c r="UB607"/>
      <c r="UC607"/>
      <c r="UD607"/>
      <c r="UE607"/>
      <c r="UF607"/>
      <c r="UG607"/>
      <c r="UH607"/>
      <c r="UI607"/>
      <c r="UJ607"/>
      <c r="UK607"/>
      <c r="UL607"/>
      <c r="UM607"/>
      <c r="UN607"/>
      <c r="UO607"/>
      <c r="UP607"/>
      <c r="UQ607"/>
    </row>
    <row r="608" spans="1:563" s="9" customFormat="1" x14ac:dyDescent="0.25">
      <c r="A608" s="38">
        <v>602</v>
      </c>
      <c r="B608" s="19" t="s">
        <v>606</v>
      </c>
      <c r="C608" s="19" t="s">
        <v>859</v>
      </c>
      <c r="D608" s="19" t="s">
        <v>603</v>
      </c>
      <c r="E608" s="19" t="s">
        <v>99</v>
      </c>
      <c r="F608" s="20" t="s">
        <v>868</v>
      </c>
      <c r="G608" s="29">
        <v>25000</v>
      </c>
      <c r="H608" s="30">
        <v>0</v>
      </c>
      <c r="I608" s="22">
        <v>25</v>
      </c>
      <c r="J608" s="50">
        <v>717.5</v>
      </c>
      <c r="K608" s="46">
        <f t="shared" si="96"/>
        <v>1774.9999999999998</v>
      </c>
      <c r="L608" s="32">
        <f t="shared" si="97"/>
        <v>275</v>
      </c>
      <c r="M608" s="58">
        <v>760</v>
      </c>
      <c r="N608" s="31">
        <f t="shared" si="98"/>
        <v>1772.5000000000002</v>
      </c>
      <c r="O608" s="31"/>
      <c r="P608" s="31">
        <f t="shared" si="99"/>
        <v>1477.5</v>
      </c>
      <c r="Q608" s="22">
        <f t="shared" si="100"/>
        <v>1502.5</v>
      </c>
      <c r="R608" s="22">
        <f t="shared" si="101"/>
        <v>3822.5</v>
      </c>
      <c r="S608" s="31">
        <f t="shared" si="95"/>
        <v>23497.5</v>
      </c>
      <c r="T608" s="33" t="s">
        <v>41</v>
      </c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  <c r="IZ608"/>
      <c r="JA608"/>
      <c r="JB608"/>
      <c r="JC608"/>
      <c r="JD608"/>
      <c r="JE608"/>
      <c r="JF608"/>
      <c r="JG608"/>
      <c r="JH608"/>
      <c r="JI608"/>
      <c r="JJ608"/>
      <c r="JK608"/>
      <c r="JL608"/>
      <c r="JM608"/>
      <c r="JN608"/>
      <c r="JO608"/>
      <c r="JP608"/>
      <c r="JQ608"/>
      <c r="JR608"/>
      <c r="JS608"/>
      <c r="JT608"/>
      <c r="JU608"/>
      <c r="JV608"/>
      <c r="JW608"/>
      <c r="JX608"/>
      <c r="JY608"/>
      <c r="JZ608"/>
      <c r="KA608"/>
      <c r="KB608"/>
      <c r="KC608"/>
      <c r="KD608"/>
      <c r="KE608"/>
      <c r="KF608"/>
      <c r="KG608"/>
      <c r="KH608"/>
      <c r="KI608"/>
      <c r="KJ608"/>
      <c r="KK608"/>
      <c r="KL608"/>
      <c r="KM608"/>
      <c r="KN608"/>
      <c r="KO608"/>
      <c r="KP608"/>
      <c r="KQ608"/>
      <c r="KR608"/>
      <c r="KS608"/>
      <c r="KT608"/>
      <c r="KU608"/>
      <c r="KV608"/>
      <c r="KW608"/>
      <c r="KX608"/>
      <c r="KY608"/>
      <c r="KZ608"/>
      <c r="LA608"/>
      <c r="LB608"/>
      <c r="LC608"/>
      <c r="LD608"/>
      <c r="LE608"/>
      <c r="LF608"/>
      <c r="LG608"/>
      <c r="LH608"/>
      <c r="LI608"/>
      <c r="LJ608"/>
      <c r="LK608"/>
      <c r="LL608"/>
      <c r="LM608"/>
      <c r="LN608"/>
      <c r="LO608"/>
      <c r="LP608"/>
      <c r="LQ608"/>
      <c r="LR608"/>
      <c r="LS608"/>
      <c r="LT608"/>
      <c r="LU608"/>
      <c r="LV608"/>
      <c r="LW608"/>
      <c r="LX608"/>
      <c r="LY608"/>
      <c r="LZ608"/>
      <c r="MA608"/>
      <c r="MB608"/>
      <c r="MC608"/>
      <c r="MD608"/>
      <c r="ME608"/>
      <c r="MF608"/>
      <c r="MG608"/>
      <c r="MH608"/>
      <c r="MI608"/>
      <c r="MJ608"/>
      <c r="MK608"/>
      <c r="ML608"/>
      <c r="MM608"/>
      <c r="MN608"/>
      <c r="MO608"/>
      <c r="MP608"/>
      <c r="MQ608"/>
      <c r="MR608"/>
      <c r="MS608"/>
      <c r="MT608"/>
      <c r="MU608"/>
      <c r="MV608"/>
      <c r="MW608"/>
      <c r="MX608"/>
      <c r="MY608"/>
      <c r="MZ608"/>
      <c r="NA608"/>
      <c r="NB608"/>
      <c r="NC608"/>
      <c r="ND608"/>
      <c r="NE608"/>
      <c r="NF608"/>
      <c r="NG608"/>
      <c r="NH608"/>
      <c r="NI608"/>
      <c r="NJ608"/>
      <c r="NK608"/>
      <c r="NL608"/>
      <c r="NM608"/>
      <c r="NN608"/>
      <c r="NO608"/>
      <c r="NP608"/>
      <c r="NQ608"/>
      <c r="NR608"/>
      <c r="NS608"/>
      <c r="NT608"/>
      <c r="NU608"/>
      <c r="NV608"/>
      <c r="NW608"/>
      <c r="NX608"/>
      <c r="NY608"/>
      <c r="NZ608"/>
      <c r="OA608"/>
      <c r="OB608"/>
      <c r="OC608"/>
      <c r="OD608"/>
      <c r="OE608"/>
      <c r="OF608"/>
      <c r="OG608"/>
      <c r="OH608"/>
      <c r="OI608"/>
      <c r="OJ608"/>
      <c r="OK608"/>
      <c r="OL608"/>
      <c r="OM608"/>
      <c r="ON608"/>
      <c r="OO608"/>
      <c r="OP608"/>
      <c r="OQ608"/>
      <c r="OR608"/>
      <c r="OS608"/>
      <c r="OT608"/>
      <c r="OU608"/>
      <c r="OV608"/>
      <c r="OW608"/>
      <c r="OX608"/>
      <c r="OY608"/>
      <c r="OZ608"/>
      <c r="PA608"/>
      <c r="PB608"/>
      <c r="PC608"/>
      <c r="PD608"/>
      <c r="PE608"/>
      <c r="PF608"/>
      <c r="PG608"/>
      <c r="PH608"/>
      <c r="PI608"/>
      <c r="PJ608"/>
      <c r="PK608"/>
      <c r="PL608"/>
      <c r="PM608"/>
      <c r="PN608"/>
      <c r="PO608"/>
      <c r="PP608"/>
      <c r="PQ608"/>
      <c r="PR608"/>
      <c r="PS608"/>
      <c r="PT608"/>
      <c r="PU608"/>
      <c r="PV608"/>
      <c r="PW608"/>
      <c r="PX608"/>
      <c r="PY608"/>
      <c r="PZ608"/>
      <c r="QA608"/>
      <c r="QB608"/>
      <c r="QC608"/>
      <c r="QD608"/>
      <c r="QE608"/>
      <c r="QF608"/>
      <c r="QG608"/>
      <c r="QH608"/>
      <c r="QI608"/>
      <c r="QJ608"/>
      <c r="QK608"/>
      <c r="QL608"/>
      <c r="QM608"/>
      <c r="QN608"/>
      <c r="QO608"/>
      <c r="QP608"/>
      <c r="QQ608"/>
      <c r="QR608"/>
      <c r="QS608"/>
      <c r="QT608"/>
      <c r="QU608"/>
      <c r="QV608"/>
      <c r="QW608"/>
      <c r="QX608"/>
      <c r="QY608"/>
      <c r="QZ608"/>
      <c r="RA608"/>
      <c r="RB608"/>
      <c r="RC608"/>
      <c r="RD608"/>
      <c r="RE608"/>
      <c r="RF608"/>
      <c r="RG608"/>
      <c r="RH608"/>
      <c r="RI608"/>
      <c r="RJ608"/>
      <c r="RK608"/>
      <c r="RL608"/>
      <c r="RM608"/>
      <c r="RN608"/>
      <c r="RO608"/>
      <c r="RP608"/>
      <c r="RQ608"/>
      <c r="RR608"/>
      <c r="RS608"/>
      <c r="RT608"/>
      <c r="RU608"/>
      <c r="RV608"/>
      <c r="RW608"/>
      <c r="RX608"/>
      <c r="RY608"/>
      <c r="RZ608"/>
      <c r="SA608"/>
      <c r="SB608"/>
      <c r="SC608"/>
      <c r="SD608"/>
      <c r="SE608"/>
      <c r="SF608"/>
      <c r="SG608"/>
      <c r="SH608"/>
      <c r="SI608"/>
      <c r="SJ608"/>
      <c r="SK608"/>
      <c r="SL608"/>
      <c r="SM608"/>
      <c r="SN608"/>
      <c r="SO608"/>
      <c r="SP608"/>
      <c r="SQ608"/>
      <c r="SR608"/>
      <c r="SS608"/>
      <c r="ST608"/>
      <c r="SU608"/>
      <c r="SV608"/>
      <c r="SW608"/>
      <c r="SX608"/>
      <c r="SY608"/>
      <c r="SZ608"/>
      <c r="TA608"/>
      <c r="TB608"/>
      <c r="TC608"/>
      <c r="TD608"/>
      <c r="TE608"/>
      <c r="TF608"/>
      <c r="TG608"/>
      <c r="TH608"/>
      <c r="TI608"/>
      <c r="TJ608"/>
      <c r="TK608"/>
      <c r="TL608"/>
      <c r="TM608"/>
      <c r="TN608"/>
      <c r="TO608"/>
      <c r="TP608"/>
      <c r="TQ608"/>
      <c r="TR608"/>
      <c r="TS608"/>
      <c r="TT608"/>
      <c r="TU608"/>
      <c r="TV608"/>
      <c r="TW608"/>
      <c r="TX608"/>
      <c r="TY608"/>
      <c r="TZ608"/>
      <c r="UA608"/>
      <c r="UB608"/>
      <c r="UC608"/>
      <c r="UD608"/>
      <c r="UE608"/>
      <c r="UF608"/>
      <c r="UG608"/>
      <c r="UH608"/>
      <c r="UI608"/>
      <c r="UJ608"/>
      <c r="UK608"/>
      <c r="UL608"/>
      <c r="UM608"/>
      <c r="UN608"/>
      <c r="UO608"/>
      <c r="UP608"/>
      <c r="UQ608"/>
    </row>
    <row r="609" spans="1:563" s="9" customFormat="1" x14ac:dyDescent="0.25">
      <c r="A609" s="38">
        <v>603</v>
      </c>
      <c r="B609" s="19" t="s">
        <v>609</v>
      </c>
      <c r="C609" s="19" t="s">
        <v>860</v>
      </c>
      <c r="D609" s="19" t="s">
        <v>603</v>
      </c>
      <c r="E609" s="19" t="s">
        <v>65</v>
      </c>
      <c r="F609" s="20" t="s">
        <v>863</v>
      </c>
      <c r="G609" s="29">
        <v>18000</v>
      </c>
      <c r="H609" s="30">
        <v>0</v>
      </c>
      <c r="I609" s="22">
        <v>25</v>
      </c>
      <c r="J609" s="50">
        <v>516.6</v>
      </c>
      <c r="K609" s="46">
        <f t="shared" si="96"/>
        <v>1277.9999999999998</v>
      </c>
      <c r="L609" s="32">
        <f t="shared" si="97"/>
        <v>198.00000000000003</v>
      </c>
      <c r="M609" s="58">
        <v>547.20000000000005</v>
      </c>
      <c r="N609" s="31">
        <f t="shared" si="98"/>
        <v>1276.2</v>
      </c>
      <c r="O609" s="31"/>
      <c r="P609" s="31">
        <f t="shared" si="99"/>
        <v>1063.8000000000002</v>
      </c>
      <c r="Q609" s="22">
        <f t="shared" si="100"/>
        <v>1088.8000000000002</v>
      </c>
      <c r="R609" s="22">
        <f t="shared" si="101"/>
        <v>2752.2</v>
      </c>
      <c r="S609" s="31">
        <f t="shared" si="95"/>
        <v>16911.2</v>
      </c>
      <c r="T609" s="33" t="s">
        <v>41</v>
      </c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  <c r="IZ609"/>
      <c r="JA609"/>
      <c r="JB609"/>
      <c r="JC609"/>
      <c r="JD609"/>
      <c r="JE609"/>
      <c r="JF609"/>
      <c r="JG609"/>
      <c r="JH609"/>
      <c r="JI609"/>
      <c r="JJ609"/>
      <c r="JK609"/>
      <c r="JL609"/>
      <c r="JM609"/>
      <c r="JN609"/>
      <c r="JO609"/>
      <c r="JP609"/>
      <c r="JQ609"/>
      <c r="JR609"/>
      <c r="JS609"/>
      <c r="JT609"/>
      <c r="JU609"/>
      <c r="JV609"/>
      <c r="JW609"/>
      <c r="JX609"/>
      <c r="JY609"/>
      <c r="JZ609"/>
      <c r="KA609"/>
      <c r="KB609"/>
      <c r="KC609"/>
      <c r="KD609"/>
      <c r="KE609"/>
      <c r="KF609"/>
      <c r="KG609"/>
      <c r="KH609"/>
      <c r="KI609"/>
      <c r="KJ609"/>
      <c r="KK609"/>
      <c r="KL609"/>
      <c r="KM609"/>
      <c r="KN609"/>
      <c r="KO609"/>
      <c r="KP609"/>
      <c r="KQ609"/>
      <c r="KR609"/>
      <c r="KS609"/>
      <c r="KT609"/>
      <c r="KU609"/>
      <c r="KV609"/>
      <c r="KW609"/>
      <c r="KX609"/>
      <c r="KY609"/>
      <c r="KZ609"/>
      <c r="LA609"/>
      <c r="LB609"/>
      <c r="LC609"/>
      <c r="LD609"/>
      <c r="LE609"/>
      <c r="LF609"/>
      <c r="LG609"/>
      <c r="LH609"/>
      <c r="LI609"/>
      <c r="LJ609"/>
      <c r="LK609"/>
      <c r="LL609"/>
      <c r="LM609"/>
      <c r="LN609"/>
      <c r="LO609"/>
      <c r="LP609"/>
      <c r="LQ609"/>
      <c r="LR609"/>
      <c r="LS609"/>
      <c r="LT609"/>
      <c r="LU609"/>
      <c r="LV609"/>
      <c r="LW609"/>
      <c r="LX609"/>
      <c r="LY609"/>
      <c r="LZ609"/>
      <c r="MA609"/>
      <c r="MB609"/>
      <c r="MC609"/>
      <c r="MD609"/>
      <c r="ME609"/>
      <c r="MF609"/>
      <c r="MG609"/>
      <c r="MH609"/>
      <c r="MI609"/>
      <c r="MJ609"/>
      <c r="MK609"/>
      <c r="ML609"/>
      <c r="MM609"/>
      <c r="MN609"/>
      <c r="MO609"/>
      <c r="MP609"/>
      <c r="MQ609"/>
      <c r="MR609"/>
      <c r="MS609"/>
      <c r="MT609"/>
      <c r="MU609"/>
      <c r="MV609"/>
      <c r="MW609"/>
      <c r="MX609"/>
      <c r="MY609"/>
      <c r="MZ609"/>
      <c r="NA609"/>
      <c r="NB609"/>
      <c r="NC609"/>
      <c r="ND609"/>
      <c r="NE609"/>
      <c r="NF609"/>
      <c r="NG609"/>
      <c r="NH609"/>
      <c r="NI609"/>
      <c r="NJ609"/>
      <c r="NK609"/>
      <c r="NL609"/>
      <c r="NM609"/>
      <c r="NN609"/>
      <c r="NO609"/>
      <c r="NP609"/>
      <c r="NQ609"/>
      <c r="NR609"/>
      <c r="NS609"/>
      <c r="NT609"/>
      <c r="NU609"/>
      <c r="NV609"/>
      <c r="NW609"/>
      <c r="NX609"/>
      <c r="NY609"/>
      <c r="NZ609"/>
      <c r="OA609"/>
      <c r="OB609"/>
      <c r="OC609"/>
      <c r="OD609"/>
      <c r="OE609"/>
      <c r="OF609"/>
      <c r="OG609"/>
      <c r="OH609"/>
      <c r="OI609"/>
      <c r="OJ609"/>
      <c r="OK609"/>
      <c r="OL609"/>
      <c r="OM609"/>
      <c r="ON609"/>
      <c r="OO609"/>
      <c r="OP609"/>
      <c r="OQ609"/>
      <c r="OR609"/>
      <c r="OS609"/>
      <c r="OT609"/>
      <c r="OU609"/>
      <c r="OV609"/>
      <c r="OW609"/>
      <c r="OX609"/>
      <c r="OY609"/>
      <c r="OZ609"/>
      <c r="PA609"/>
      <c r="PB609"/>
      <c r="PC609"/>
      <c r="PD609"/>
      <c r="PE609"/>
      <c r="PF609"/>
      <c r="PG609"/>
      <c r="PH609"/>
      <c r="PI609"/>
      <c r="PJ609"/>
      <c r="PK609"/>
      <c r="PL609"/>
      <c r="PM609"/>
      <c r="PN609"/>
      <c r="PO609"/>
      <c r="PP609"/>
      <c r="PQ609"/>
      <c r="PR609"/>
      <c r="PS609"/>
      <c r="PT609"/>
      <c r="PU609"/>
      <c r="PV609"/>
      <c r="PW609"/>
      <c r="PX609"/>
      <c r="PY609"/>
      <c r="PZ609"/>
      <c r="QA609"/>
      <c r="QB609"/>
      <c r="QC609"/>
      <c r="QD609"/>
      <c r="QE609"/>
      <c r="QF609"/>
      <c r="QG609"/>
      <c r="QH609"/>
      <c r="QI609"/>
      <c r="QJ609"/>
      <c r="QK609"/>
      <c r="QL609"/>
      <c r="QM609"/>
      <c r="QN609"/>
      <c r="QO609"/>
      <c r="QP609"/>
      <c r="QQ609"/>
      <c r="QR609"/>
      <c r="QS609"/>
      <c r="QT609"/>
      <c r="QU609"/>
      <c r="QV609"/>
      <c r="QW609"/>
      <c r="QX609"/>
      <c r="QY609"/>
      <c r="QZ609"/>
      <c r="RA609"/>
      <c r="RB609"/>
      <c r="RC609"/>
      <c r="RD609"/>
      <c r="RE609"/>
      <c r="RF609"/>
      <c r="RG609"/>
      <c r="RH609"/>
      <c r="RI609"/>
      <c r="RJ609"/>
      <c r="RK609"/>
      <c r="RL609"/>
      <c r="RM609"/>
      <c r="RN609"/>
      <c r="RO609"/>
      <c r="RP609"/>
      <c r="RQ609"/>
      <c r="RR609"/>
      <c r="RS609"/>
      <c r="RT609"/>
      <c r="RU609"/>
      <c r="RV609"/>
      <c r="RW609"/>
      <c r="RX609"/>
      <c r="RY609"/>
      <c r="RZ609"/>
      <c r="SA609"/>
      <c r="SB609"/>
      <c r="SC609"/>
      <c r="SD609"/>
      <c r="SE609"/>
      <c r="SF609"/>
      <c r="SG609"/>
      <c r="SH609"/>
      <c r="SI609"/>
      <c r="SJ609"/>
      <c r="SK609"/>
      <c r="SL609"/>
      <c r="SM609"/>
      <c r="SN609"/>
      <c r="SO609"/>
      <c r="SP609"/>
      <c r="SQ609"/>
      <c r="SR609"/>
      <c r="SS609"/>
      <c r="ST609"/>
      <c r="SU609"/>
      <c r="SV609"/>
      <c r="SW609"/>
      <c r="SX609"/>
      <c r="SY609"/>
      <c r="SZ609"/>
      <c r="TA609"/>
      <c r="TB609"/>
      <c r="TC609"/>
      <c r="TD609"/>
      <c r="TE609"/>
      <c r="TF609"/>
      <c r="TG609"/>
      <c r="TH609"/>
      <c r="TI609"/>
      <c r="TJ609"/>
      <c r="TK609"/>
      <c r="TL609"/>
      <c r="TM609"/>
      <c r="TN609"/>
      <c r="TO609"/>
      <c r="TP609"/>
      <c r="TQ609"/>
      <c r="TR609"/>
      <c r="TS609"/>
      <c r="TT609"/>
      <c r="TU609"/>
      <c r="TV609"/>
      <c r="TW609"/>
      <c r="TX609"/>
      <c r="TY609"/>
      <c r="TZ609"/>
      <c r="UA609"/>
      <c r="UB609"/>
      <c r="UC609"/>
      <c r="UD609"/>
      <c r="UE609"/>
      <c r="UF609"/>
      <c r="UG609"/>
      <c r="UH609"/>
      <c r="UI609"/>
      <c r="UJ609"/>
      <c r="UK609"/>
      <c r="UL609"/>
      <c r="UM609"/>
      <c r="UN609"/>
      <c r="UO609"/>
      <c r="UP609"/>
      <c r="UQ609"/>
    </row>
    <row r="610" spans="1:563" s="9" customFormat="1" x14ac:dyDescent="0.25">
      <c r="A610" s="38">
        <v>604</v>
      </c>
      <c r="B610" s="19" t="s">
        <v>884</v>
      </c>
      <c r="C610" s="19" t="s">
        <v>859</v>
      </c>
      <c r="D610" s="19" t="s">
        <v>603</v>
      </c>
      <c r="E610" s="19" t="s">
        <v>171</v>
      </c>
      <c r="F610" s="20" t="s">
        <v>863</v>
      </c>
      <c r="G610" s="29">
        <v>16000</v>
      </c>
      <c r="H610" s="19">
        <v>0</v>
      </c>
      <c r="I610" s="22">
        <v>25</v>
      </c>
      <c r="J610" s="50">
        <v>459.2</v>
      </c>
      <c r="K610" s="46">
        <f t="shared" si="96"/>
        <v>1136</v>
      </c>
      <c r="L610" s="32">
        <f t="shared" si="97"/>
        <v>176.00000000000003</v>
      </c>
      <c r="M610" s="58">
        <v>486.4</v>
      </c>
      <c r="N610" s="31">
        <f t="shared" si="98"/>
        <v>1134.4000000000001</v>
      </c>
      <c r="O610" s="31"/>
      <c r="P610" s="31">
        <f t="shared" si="99"/>
        <v>945.59999999999991</v>
      </c>
      <c r="Q610" s="22">
        <f t="shared" si="100"/>
        <v>970.59999999999991</v>
      </c>
      <c r="R610" s="22">
        <f t="shared" si="101"/>
        <v>2446.4</v>
      </c>
      <c r="S610" s="31">
        <f t="shared" si="95"/>
        <v>15029.4</v>
      </c>
      <c r="T610" s="33" t="s">
        <v>41</v>
      </c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  <c r="IZ610"/>
      <c r="JA610"/>
      <c r="JB610"/>
      <c r="JC610"/>
      <c r="JD610"/>
      <c r="JE610"/>
      <c r="JF610"/>
      <c r="JG610"/>
      <c r="JH610"/>
      <c r="JI610"/>
      <c r="JJ610"/>
      <c r="JK610"/>
      <c r="JL610"/>
      <c r="JM610"/>
      <c r="JN610"/>
      <c r="JO610"/>
      <c r="JP610"/>
      <c r="JQ610"/>
      <c r="JR610"/>
      <c r="JS610"/>
      <c r="JT610"/>
      <c r="JU610"/>
      <c r="JV610"/>
      <c r="JW610"/>
      <c r="JX610"/>
      <c r="JY610"/>
      <c r="JZ610"/>
      <c r="KA610"/>
      <c r="KB610"/>
      <c r="KC610"/>
      <c r="KD610"/>
      <c r="KE610"/>
      <c r="KF610"/>
      <c r="KG610"/>
      <c r="KH610"/>
      <c r="KI610"/>
      <c r="KJ610"/>
      <c r="KK610"/>
      <c r="KL610"/>
      <c r="KM610"/>
      <c r="KN610"/>
      <c r="KO610"/>
      <c r="KP610"/>
      <c r="KQ610"/>
      <c r="KR610"/>
      <c r="KS610"/>
      <c r="KT610"/>
      <c r="KU610"/>
      <c r="KV610"/>
      <c r="KW610"/>
      <c r="KX610"/>
      <c r="KY610"/>
      <c r="KZ610"/>
      <c r="LA610"/>
      <c r="LB610"/>
      <c r="LC610"/>
      <c r="LD610"/>
      <c r="LE610"/>
      <c r="LF610"/>
      <c r="LG610"/>
      <c r="LH610"/>
      <c r="LI610"/>
      <c r="LJ610"/>
      <c r="LK610"/>
      <c r="LL610"/>
      <c r="LM610"/>
      <c r="LN610"/>
      <c r="LO610"/>
      <c r="LP610"/>
      <c r="LQ610"/>
      <c r="LR610"/>
      <c r="LS610"/>
      <c r="LT610"/>
      <c r="LU610"/>
      <c r="LV610"/>
      <c r="LW610"/>
      <c r="LX610"/>
      <c r="LY610"/>
      <c r="LZ610"/>
      <c r="MA610"/>
      <c r="MB610"/>
      <c r="MC610"/>
      <c r="MD610"/>
      <c r="ME610"/>
      <c r="MF610"/>
      <c r="MG610"/>
      <c r="MH610"/>
      <c r="MI610"/>
      <c r="MJ610"/>
      <c r="MK610"/>
      <c r="ML610"/>
      <c r="MM610"/>
      <c r="MN610"/>
      <c r="MO610"/>
      <c r="MP610"/>
      <c r="MQ610"/>
      <c r="MR610"/>
      <c r="MS610"/>
      <c r="MT610"/>
      <c r="MU610"/>
      <c r="MV610"/>
      <c r="MW610"/>
      <c r="MX610"/>
      <c r="MY610"/>
      <c r="MZ610"/>
      <c r="NA610"/>
      <c r="NB610"/>
      <c r="NC610"/>
      <c r="ND610"/>
      <c r="NE610"/>
      <c r="NF610"/>
      <c r="NG610"/>
      <c r="NH610"/>
      <c r="NI610"/>
      <c r="NJ610"/>
      <c r="NK610"/>
      <c r="NL610"/>
      <c r="NM610"/>
      <c r="NN610"/>
      <c r="NO610"/>
      <c r="NP610"/>
      <c r="NQ610"/>
      <c r="NR610"/>
      <c r="NS610"/>
      <c r="NT610"/>
      <c r="NU610"/>
      <c r="NV610"/>
      <c r="NW610"/>
      <c r="NX610"/>
      <c r="NY610"/>
      <c r="NZ610"/>
      <c r="OA610"/>
      <c r="OB610"/>
      <c r="OC610"/>
      <c r="OD610"/>
      <c r="OE610"/>
      <c r="OF610"/>
      <c r="OG610"/>
      <c r="OH610"/>
      <c r="OI610"/>
      <c r="OJ610"/>
      <c r="OK610"/>
      <c r="OL610"/>
      <c r="OM610"/>
      <c r="ON610"/>
      <c r="OO610"/>
      <c r="OP610"/>
      <c r="OQ610"/>
      <c r="OR610"/>
      <c r="OS610"/>
      <c r="OT610"/>
      <c r="OU610"/>
      <c r="OV610"/>
      <c r="OW610"/>
      <c r="OX610"/>
      <c r="OY610"/>
      <c r="OZ610"/>
      <c r="PA610"/>
      <c r="PB610"/>
      <c r="PC610"/>
      <c r="PD610"/>
      <c r="PE610"/>
      <c r="PF610"/>
      <c r="PG610"/>
      <c r="PH610"/>
      <c r="PI610"/>
      <c r="PJ610"/>
      <c r="PK610"/>
      <c r="PL610"/>
      <c r="PM610"/>
      <c r="PN610"/>
      <c r="PO610"/>
      <c r="PP610"/>
      <c r="PQ610"/>
      <c r="PR610"/>
      <c r="PS610"/>
      <c r="PT610"/>
      <c r="PU610"/>
      <c r="PV610"/>
      <c r="PW610"/>
      <c r="PX610"/>
      <c r="PY610"/>
      <c r="PZ610"/>
      <c r="QA610"/>
      <c r="QB610"/>
      <c r="QC610"/>
      <c r="QD610"/>
      <c r="QE610"/>
      <c r="QF610"/>
      <c r="QG610"/>
      <c r="QH610"/>
      <c r="QI610"/>
      <c r="QJ610"/>
      <c r="QK610"/>
      <c r="QL610"/>
      <c r="QM610"/>
      <c r="QN610"/>
      <c r="QO610"/>
      <c r="QP610"/>
      <c r="QQ610"/>
      <c r="QR610"/>
      <c r="QS610"/>
      <c r="QT610"/>
      <c r="QU610"/>
      <c r="QV610"/>
      <c r="QW610"/>
      <c r="QX610"/>
      <c r="QY610"/>
      <c r="QZ610"/>
      <c r="RA610"/>
      <c r="RB610"/>
      <c r="RC610"/>
      <c r="RD610"/>
      <c r="RE610"/>
      <c r="RF610"/>
      <c r="RG610"/>
      <c r="RH610"/>
      <c r="RI610"/>
      <c r="RJ610"/>
      <c r="RK610"/>
      <c r="RL610"/>
      <c r="RM610"/>
      <c r="RN610"/>
      <c r="RO610"/>
      <c r="RP610"/>
      <c r="RQ610"/>
      <c r="RR610"/>
      <c r="RS610"/>
      <c r="RT610"/>
      <c r="RU610"/>
      <c r="RV610"/>
      <c r="RW610"/>
      <c r="RX610"/>
      <c r="RY610"/>
      <c r="RZ610"/>
      <c r="SA610"/>
      <c r="SB610"/>
      <c r="SC610"/>
      <c r="SD610"/>
      <c r="SE610"/>
      <c r="SF610"/>
      <c r="SG610"/>
      <c r="SH610"/>
      <c r="SI610"/>
      <c r="SJ610"/>
      <c r="SK610"/>
      <c r="SL610"/>
      <c r="SM610"/>
      <c r="SN610"/>
      <c r="SO610"/>
      <c r="SP610"/>
      <c r="SQ610"/>
      <c r="SR610"/>
      <c r="SS610"/>
      <c r="ST610"/>
      <c r="SU610"/>
      <c r="SV610"/>
      <c r="SW610"/>
      <c r="SX610"/>
      <c r="SY610"/>
      <c r="SZ610"/>
      <c r="TA610"/>
      <c r="TB610"/>
      <c r="TC610"/>
      <c r="TD610"/>
      <c r="TE610"/>
      <c r="TF610"/>
      <c r="TG610"/>
      <c r="TH610"/>
      <c r="TI610"/>
      <c r="TJ610"/>
      <c r="TK610"/>
      <c r="TL610"/>
      <c r="TM610"/>
      <c r="TN610"/>
      <c r="TO610"/>
      <c r="TP610"/>
      <c r="TQ610"/>
      <c r="TR610"/>
      <c r="TS610"/>
      <c r="TT610"/>
      <c r="TU610"/>
      <c r="TV610"/>
      <c r="TW610"/>
      <c r="TX610"/>
      <c r="TY610"/>
      <c r="TZ610"/>
      <c r="UA610"/>
      <c r="UB610"/>
      <c r="UC610"/>
      <c r="UD610"/>
      <c r="UE610"/>
      <c r="UF610"/>
      <c r="UG610"/>
      <c r="UH610"/>
      <c r="UI610"/>
      <c r="UJ610"/>
      <c r="UK610"/>
      <c r="UL610"/>
      <c r="UM610"/>
      <c r="UN610"/>
      <c r="UO610"/>
      <c r="UP610"/>
      <c r="UQ610"/>
    </row>
    <row r="611" spans="1:563" s="9" customFormat="1" x14ac:dyDescent="0.25">
      <c r="A611" s="38">
        <v>605</v>
      </c>
      <c r="B611" s="19" t="s">
        <v>481</v>
      </c>
      <c r="C611" s="19" t="s">
        <v>859</v>
      </c>
      <c r="D611" s="19" t="s">
        <v>603</v>
      </c>
      <c r="E611" s="19" t="s">
        <v>793</v>
      </c>
      <c r="F611" s="20" t="s">
        <v>868</v>
      </c>
      <c r="G611" s="21">
        <v>75000</v>
      </c>
      <c r="H611" s="21">
        <v>6309.38</v>
      </c>
      <c r="I611" s="22">
        <v>25</v>
      </c>
      <c r="J611" s="49">
        <v>2152.5</v>
      </c>
      <c r="K611" s="43">
        <f t="shared" si="96"/>
        <v>5324.9999999999991</v>
      </c>
      <c r="L611" s="32">
        <f t="shared" si="97"/>
        <v>825.00000000000011</v>
      </c>
      <c r="M611" s="48">
        <v>2280</v>
      </c>
      <c r="N611" s="22">
        <f t="shared" si="98"/>
        <v>5317.5</v>
      </c>
      <c r="O611" s="22"/>
      <c r="P611" s="22">
        <f t="shared" si="99"/>
        <v>4432.5</v>
      </c>
      <c r="Q611" s="22">
        <f t="shared" si="100"/>
        <v>10766.880000000001</v>
      </c>
      <c r="R611" s="22">
        <f t="shared" si="101"/>
        <v>11467.5</v>
      </c>
      <c r="S611" s="22">
        <f t="shared" si="95"/>
        <v>64233.119999999995</v>
      </c>
      <c r="T611" s="33" t="s">
        <v>41</v>
      </c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  <c r="IZ611"/>
      <c r="JA611"/>
      <c r="JB611"/>
      <c r="JC611"/>
      <c r="JD611"/>
      <c r="JE611"/>
      <c r="JF611"/>
      <c r="JG611"/>
      <c r="JH611"/>
      <c r="JI611"/>
      <c r="JJ611"/>
      <c r="JK611"/>
      <c r="JL611"/>
      <c r="JM611"/>
      <c r="JN611"/>
      <c r="JO611"/>
      <c r="JP611"/>
      <c r="JQ611"/>
      <c r="JR611"/>
      <c r="JS611"/>
      <c r="JT611"/>
      <c r="JU611"/>
      <c r="JV611"/>
      <c r="JW611"/>
      <c r="JX611"/>
      <c r="JY611"/>
      <c r="JZ611"/>
      <c r="KA611"/>
      <c r="KB611"/>
      <c r="KC611"/>
      <c r="KD611"/>
      <c r="KE611"/>
      <c r="KF611"/>
      <c r="KG611"/>
      <c r="KH611"/>
      <c r="KI611"/>
      <c r="KJ611"/>
      <c r="KK611"/>
      <c r="KL611"/>
      <c r="KM611"/>
      <c r="KN611"/>
      <c r="KO611"/>
      <c r="KP611"/>
      <c r="KQ611"/>
      <c r="KR611"/>
      <c r="KS611"/>
      <c r="KT611"/>
      <c r="KU611"/>
      <c r="KV611"/>
      <c r="KW611"/>
      <c r="KX611"/>
      <c r="KY611"/>
      <c r="KZ611"/>
      <c r="LA611"/>
      <c r="LB611"/>
      <c r="LC611"/>
      <c r="LD611"/>
      <c r="LE611"/>
      <c r="LF611"/>
      <c r="LG611"/>
      <c r="LH611"/>
      <c r="LI611"/>
      <c r="LJ611"/>
      <c r="LK611"/>
      <c r="LL611"/>
      <c r="LM611"/>
      <c r="LN611"/>
      <c r="LO611"/>
      <c r="LP611"/>
      <c r="LQ611"/>
      <c r="LR611"/>
      <c r="LS611"/>
      <c r="LT611"/>
      <c r="LU611"/>
      <c r="LV611"/>
      <c r="LW611"/>
      <c r="LX611"/>
      <c r="LY611"/>
      <c r="LZ611"/>
      <c r="MA611"/>
      <c r="MB611"/>
      <c r="MC611"/>
      <c r="MD611"/>
      <c r="ME611"/>
      <c r="MF611"/>
      <c r="MG611"/>
      <c r="MH611"/>
      <c r="MI611"/>
      <c r="MJ611"/>
      <c r="MK611"/>
      <c r="ML611"/>
      <c r="MM611"/>
      <c r="MN611"/>
      <c r="MO611"/>
      <c r="MP611"/>
      <c r="MQ611"/>
      <c r="MR611"/>
      <c r="MS611"/>
      <c r="MT611"/>
      <c r="MU611"/>
      <c r="MV611"/>
      <c r="MW611"/>
      <c r="MX611"/>
      <c r="MY611"/>
      <c r="MZ611"/>
      <c r="NA611"/>
      <c r="NB611"/>
      <c r="NC611"/>
      <c r="ND611"/>
      <c r="NE611"/>
      <c r="NF611"/>
      <c r="NG611"/>
      <c r="NH611"/>
      <c r="NI611"/>
      <c r="NJ611"/>
      <c r="NK611"/>
      <c r="NL611"/>
      <c r="NM611"/>
      <c r="NN611"/>
      <c r="NO611"/>
      <c r="NP611"/>
      <c r="NQ611"/>
      <c r="NR611"/>
      <c r="NS611"/>
      <c r="NT611"/>
      <c r="NU611"/>
      <c r="NV611"/>
      <c r="NW611"/>
      <c r="NX611"/>
      <c r="NY611"/>
      <c r="NZ611"/>
      <c r="OA611"/>
      <c r="OB611"/>
      <c r="OC611"/>
      <c r="OD611"/>
      <c r="OE611"/>
      <c r="OF611"/>
      <c r="OG611"/>
      <c r="OH611"/>
      <c r="OI611"/>
      <c r="OJ611"/>
      <c r="OK611"/>
      <c r="OL611"/>
      <c r="OM611"/>
      <c r="ON611"/>
      <c r="OO611"/>
      <c r="OP611"/>
      <c r="OQ611"/>
      <c r="OR611"/>
      <c r="OS611"/>
      <c r="OT611"/>
      <c r="OU611"/>
      <c r="OV611"/>
      <c r="OW611"/>
      <c r="OX611"/>
      <c r="OY611"/>
      <c r="OZ611"/>
      <c r="PA611"/>
      <c r="PB611"/>
      <c r="PC611"/>
      <c r="PD611"/>
      <c r="PE611"/>
      <c r="PF611"/>
      <c r="PG611"/>
      <c r="PH611"/>
      <c r="PI611"/>
      <c r="PJ611"/>
      <c r="PK611"/>
      <c r="PL611"/>
      <c r="PM611"/>
      <c r="PN611"/>
      <c r="PO611"/>
      <c r="PP611"/>
      <c r="PQ611"/>
      <c r="PR611"/>
      <c r="PS611"/>
      <c r="PT611"/>
      <c r="PU611"/>
      <c r="PV611"/>
      <c r="PW611"/>
      <c r="PX611"/>
      <c r="PY611"/>
      <c r="PZ611"/>
      <c r="QA611"/>
      <c r="QB611"/>
      <c r="QC611"/>
      <c r="QD611"/>
      <c r="QE611"/>
      <c r="QF611"/>
      <c r="QG611"/>
      <c r="QH611"/>
      <c r="QI611"/>
      <c r="QJ611"/>
      <c r="QK611"/>
      <c r="QL611"/>
      <c r="QM611"/>
      <c r="QN611"/>
      <c r="QO611"/>
      <c r="QP611"/>
      <c r="QQ611"/>
      <c r="QR611"/>
      <c r="QS611"/>
      <c r="QT611"/>
      <c r="QU611"/>
      <c r="QV611"/>
      <c r="QW611"/>
      <c r="QX611"/>
      <c r="QY611"/>
      <c r="QZ611"/>
      <c r="RA611"/>
      <c r="RB611"/>
      <c r="RC611"/>
      <c r="RD611"/>
      <c r="RE611"/>
      <c r="RF611"/>
      <c r="RG611"/>
      <c r="RH611"/>
      <c r="RI611"/>
      <c r="RJ611"/>
      <c r="RK611"/>
      <c r="RL611"/>
      <c r="RM611"/>
      <c r="RN611"/>
      <c r="RO611"/>
      <c r="RP611"/>
      <c r="RQ611"/>
      <c r="RR611"/>
      <c r="RS611"/>
      <c r="RT611"/>
      <c r="RU611"/>
      <c r="RV611"/>
      <c r="RW611"/>
      <c r="RX611"/>
      <c r="RY611"/>
      <c r="RZ611"/>
      <c r="SA611"/>
      <c r="SB611"/>
      <c r="SC611"/>
      <c r="SD611"/>
      <c r="SE611"/>
      <c r="SF611"/>
      <c r="SG611"/>
      <c r="SH611"/>
      <c r="SI611"/>
      <c r="SJ611"/>
      <c r="SK611"/>
      <c r="SL611"/>
      <c r="SM611"/>
      <c r="SN611"/>
      <c r="SO611"/>
      <c r="SP611"/>
      <c r="SQ611"/>
      <c r="SR611"/>
      <c r="SS611"/>
      <c r="ST611"/>
      <c r="SU611"/>
      <c r="SV611"/>
      <c r="SW611"/>
      <c r="SX611"/>
      <c r="SY611"/>
      <c r="SZ611"/>
      <c r="TA611"/>
      <c r="TB611"/>
      <c r="TC611"/>
      <c r="TD611"/>
      <c r="TE611"/>
      <c r="TF611"/>
      <c r="TG611"/>
      <c r="TH611"/>
      <c r="TI611"/>
      <c r="TJ611"/>
      <c r="TK611"/>
      <c r="TL611"/>
      <c r="TM611"/>
      <c r="TN611"/>
      <c r="TO611"/>
      <c r="TP611"/>
      <c r="TQ611"/>
      <c r="TR611"/>
      <c r="TS611"/>
      <c r="TT611"/>
      <c r="TU611"/>
      <c r="TV611"/>
      <c r="TW611"/>
      <c r="TX611"/>
      <c r="TY611"/>
      <c r="TZ611"/>
      <c r="UA611"/>
      <c r="UB611"/>
      <c r="UC611"/>
      <c r="UD611"/>
      <c r="UE611"/>
      <c r="UF611"/>
      <c r="UG611"/>
      <c r="UH611"/>
      <c r="UI611"/>
      <c r="UJ611"/>
      <c r="UK611"/>
      <c r="UL611"/>
      <c r="UM611"/>
      <c r="UN611"/>
      <c r="UO611"/>
      <c r="UP611"/>
      <c r="UQ611"/>
    </row>
    <row r="612" spans="1:563" s="9" customFormat="1" x14ac:dyDescent="0.25">
      <c r="A612" s="38">
        <v>606</v>
      </c>
      <c r="B612" s="19" t="s">
        <v>607</v>
      </c>
      <c r="C612" s="19" t="s">
        <v>859</v>
      </c>
      <c r="D612" s="19" t="s">
        <v>603</v>
      </c>
      <c r="E612" s="19" t="s">
        <v>171</v>
      </c>
      <c r="F612" s="20" t="s">
        <v>863</v>
      </c>
      <c r="G612" s="29">
        <v>16000</v>
      </c>
      <c r="H612" s="30">
        <v>0</v>
      </c>
      <c r="I612" s="22">
        <v>25</v>
      </c>
      <c r="J612" s="50">
        <v>459.2</v>
      </c>
      <c r="K612" s="46">
        <f t="shared" si="96"/>
        <v>1136</v>
      </c>
      <c r="L612" s="32">
        <f t="shared" si="97"/>
        <v>176.00000000000003</v>
      </c>
      <c r="M612" s="58">
        <v>486.4</v>
      </c>
      <c r="N612" s="31">
        <f t="shared" si="98"/>
        <v>1134.4000000000001</v>
      </c>
      <c r="O612" s="31"/>
      <c r="P612" s="31">
        <f t="shared" si="99"/>
        <v>945.59999999999991</v>
      </c>
      <c r="Q612" s="22">
        <f t="shared" si="100"/>
        <v>970.59999999999991</v>
      </c>
      <c r="R612" s="22">
        <f t="shared" si="101"/>
        <v>2446.4</v>
      </c>
      <c r="S612" s="31">
        <f t="shared" si="95"/>
        <v>15029.4</v>
      </c>
      <c r="T612" s="33" t="s">
        <v>41</v>
      </c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  <c r="IZ612"/>
      <c r="JA612"/>
      <c r="JB612"/>
      <c r="JC612"/>
      <c r="JD612"/>
      <c r="JE612"/>
      <c r="JF612"/>
      <c r="JG612"/>
      <c r="JH612"/>
      <c r="JI612"/>
      <c r="JJ612"/>
      <c r="JK612"/>
      <c r="JL612"/>
      <c r="JM612"/>
      <c r="JN612"/>
      <c r="JO612"/>
      <c r="JP612"/>
      <c r="JQ612"/>
      <c r="JR612"/>
      <c r="JS612"/>
      <c r="JT612"/>
      <c r="JU612"/>
      <c r="JV612"/>
      <c r="JW612"/>
      <c r="JX612"/>
      <c r="JY612"/>
      <c r="JZ612"/>
      <c r="KA612"/>
      <c r="KB612"/>
      <c r="KC612"/>
      <c r="KD612"/>
      <c r="KE612"/>
      <c r="KF612"/>
      <c r="KG612"/>
      <c r="KH612"/>
      <c r="KI612"/>
      <c r="KJ612"/>
      <c r="KK612"/>
      <c r="KL612"/>
      <c r="KM612"/>
      <c r="KN612"/>
      <c r="KO612"/>
      <c r="KP612"/>
      <c r="KQ612"/>
      <c r="KR612"/>
      <c r="KS612"/>
      <c r="KT612"/>
      <c r="KU612"/>
      <c r="KV612"/>
      <c r="KW612"/>
      <c r="KX612"/>
      <c r="KY612"/>
      <c r="KZ612"/>
      <c r="LA612"/>
      <c r="LB612"/>
      <c r="LC612"/>
      <c r="LD612"/>
      <c r="LE612"/>
      <c r="LF612"/>
      <c r="LG612"/>
      <c r="LH612"/>
      <c r="LI612"/>
      <c r="LJ612"/>
      <c r="LK612"/>
      <c r="LL612"/>
      <c r="LM612"/>
      <c r="LN612"/>
      <c r="LO612"/>
      <c r="LP612"/>
      <c r="LQ612"/>
      <c r="LR612"/>
      <c r="LS612"/>
      <c r="LT612"/>
      <c r="LU612"/>
      <c r="LV612"/>
      <c r="LW612"/>
      <c r="LX612"/>
      <c r="LY612"/>
      <c r="LZ612"/>
      <c r="MA612"/>
      <c r="MB612"/>
      <c r="MC612"/>
      <c r="MD612"/>
      <c r="ME612"/>
      <c r="MF612"/>
      <c r="MG612"/>
      <c r="MH612"/>
      <c r="MI612"/>
      <c r="MJ612"/>
      <c r="MK612"/>
      <c r="ML612"/>
      <c r="MM612"/>
      <c r="MN612"/>
      <c r="MO612"/>
      <c r="MP612"/>
      <c r="MQ612"/>
      <c r="MR612"/>
      <c r="MS612"/>
      <c r="MT612"/>
      <c r="MU612"/>
      <c r="MV612"/>
      <c r="MW612"/>
      <c r="MX612"/>
      <c r="MY612"/>
      <c r="MZ612"/>
      <c r="NA612"/>
      <c r="NB612"/>
      <c r="NC612"/>
      <c r="ND612"/>
      <c r="NE612"/>
      <c r="NF612"/>
      <c r="NG612"/>
      <c r="NH612"/>
      <c r="NI612"/>
      <c r="NJ612"/>
      <c r="NK612"/>
      <c r="NL612"/>
      <c r="NM612"/>
      <c r="NN612"/>
      <c r="NO612"/>
      <c r="NP612"/>
      <c r="NQ612"/>
      <c r="NR612"/>
      <c r="NS612"/>
      <c r="NT612"/>
      <c r="NU612"/>
      <c r="NV612"/>
      <c r="NW612"/>
      <c r="NX612"/>
      <c r="NY612"/>
      <c r="NZ612"/>
      <c r="OA612"/>
      <c r="OB612"/>
      <c r="OC612"/>
      <c r="OD612"/>
      <c r="OE612"/>
      <c r="OF612"/>
      <c r="OG612"/>
      <c r="OH612"/>
      <c r="OI612"/>
      <c r="OJ612"/>
      <c r="OK612"/>
      <c r="OL612"/>
      <c r="OM612"/>
      <c r="ON612"/>
      <c r="OO612"/>
      <c r="OP612"/>
      <c r="OQ612"/>
      <c r="OR612"/>
      <c r="OS612"/>
      <c r="OT612"/>
      <c r="OU612"/>
      <c r="OV612"/>
      <c r="OW612"/>
      <c r="OX612"/>
      <c r="OY612"/>
      <c r="OZ612"/>
      <c r="PA612"/>
      <c r="PB612"/>
      <c r="PC612"/>
      <c r="PD612"/>
      <c r="PE612"/>
      <c r="PF612"/>
      <c r="PG612"/>
      <c r="PH612"/>
      <c r="PI612"/>
      <c r="PJ612"/>
      <c r="PK612"/>
      <c r="PL612"/>
      <c r="PM612"/>
      <c r="PN612"/>
      <c r="PO612"/>
      <c r="PP612"/>
      <c r="PQ612"/>
      <c r="PR612"/>
      <c r="PS612"/>
      <c r="PT612"/>
      <c r="PU612"/>
      <c r="PV612"/>
      <c r="PW612"/>
      <c r="PX612"/>
      <c r="PY612"/>
      <c r="PZ612"/>
      <c r="QA612"/>
      <c r="QB612"/>
      <c r="QC612"/>
      <c r="QD612"/>
      <c r="QE612"/>
      <c r="QF612"/>
      <c r="QG612"/>
      <c r="QH612"/>
      <c r="QI612"/>
      <c r="QJ612"/>
      <c r="QK612"/>
      <c r="QL612"/>
      <c r="QM612"/>
      <c r="QN612"/>
      <c r="QO612"/>
      <c r="QP612"/>
      <c r="QQ612"/>
      <c r="QR612"/>
      <c r="QS612"/>
      <c r="QT612"/>
      <c r="QU612"/>
      <c r="QV612"/>
      <c r="QW612"/>
      <c r="QX612"/>
      <c r="QY612"/>
      <c r="QZ612"/>
      <c r="RA612"/>
      <c r="RB612"/>
      <c r="RC612"/>
      <c r="RD612"/>
      <c r="RE612"/>
      <c r="RF612"/>
      <c r="RG612"/>
      <c r="RH612"/>
      <c r="RI612"/>
      <c r="RJ612"/>
      <c r="RK612"/>
      <c r="RL612"/>
      <c r="RM612"/>
      <c r="RN612"/>
      <c r="RO612"/>
      <c r="RP612"/>
      <c r="RQ612"/>
      <c r="RR612"/>
      <c r="RS612"/>
      <c r="RT612"/>
      <c r="RU612"/>
      <c r="RV612"/>
      <c r="RW612"/>
      <c r="RX612"/>
      <c r="RY612"/>
      <c r="RZ612"/>
      <c r="SA612"/>
      <c r="SB612"/>
      <c r="SC612"/>
      <c r="SD612"/>
      <c r="SE612"/>
      <c r="SF612"/>
      <c r="SG612"/>
      <c r="SH612"/>
      <c r="SI612"/>
      <c r="SJ612"/>
      <c r="SK612"/>
      <c r="SL612"/>
      <c r="SM612"/>
      <c r="SN612"/>
      <c r="SO612"/>
      <c r="SP612"/>
      <c r="SQ612"/>
      <c r="SR612"/>
      <c r="SS612"/>
      <c r="ST612"/>
      <c r="SU612"/>
      <c r="SV612"/>
      <c r="SW612"/>
      <c r="SX612"/>
      <c r="SY612"/>
      <c r="SZ612"/>
      <c r="TA612"/>
      <c r="TB612"/>
      <c r="TC612"/>
      <c r="TD612"/>
      <c r="TE612"/>
      <c r="TF612"/>
      <c r="TG612"/>
      <c r="TH612"/>
      <c r="TI612"/>
      <c r="TJ612"/>
      <c r="TK612"/>
      <c r="TL612"/>
      <c r="TM612"/>
      <c r="TN612"/>
      <c r="TO612"/>
      <c r="TP612"/>
      <c r="TQ612"/>
      <c r="TR612"/>
      <c r="TS612"/>
      <c r="TT612"/>
      <c r="TU612"/>
      <c r="TV612"/>
      <c r="TW612"/>
      <c r="TX612"/>
      <c r="TY612"/>
      <c r="TZ612"/>
      <c r="UA612"/>
      <c r="UB612"/>
      <c r="UC612"/>
      <c r="UD612"/>
      <c r="UE612"/>
      <c r="UF612"/>
      <c r="UG612"/>
      <c r="UH612"/>
      <c r="UI612"/>
      <c r="UJ612"/>
      <c r="UK612"/>
      <c r="UL612"/>
      <c r="UM612"/>
      <c r="UN612"/>
      <c r="UO612"/>
      <c r="UP612"/>
      <c r="UQ612"/>
    </row>
    <row r="613" spans="1:563" s="9" customFormat="1" x14ac:dyDescent="0.25">
      <c r="A613" s="38">
        <v>607</v>
      </c>
      <c r="B613" s="19" t="s">
        <v>554</v>
      </c>
      <c r="C613" s="19" t="s">
        <v>859</v>
      </c>
      <c r="D613" s="19" t="s">
        <v>319</v>
      </c>
      <c r="E613" s="19" t="s">
        <v>790</v>
      </c>
      <c r="F613" s="20" t="s">
        <v>868</v>
      </c>
      <c r="G613" s="21">
        <v>85000</v>
      </c>
      <c r="H613" s="21">
        <v>8148.13</v>
      </c>
      <c r="I613" s="22">
        <v>25</v>
      </c>
      <c r="J613" s="49">
        <v>2439.5</v>
      </c>
      <c r="K613" s="43">
        <f t="shared" si="96"/>
        <v>6034.9999999999991</v>
      </c>
      <c r="L613" s="32">
        <v>851.51</v>
      </c>
      <c r="M613" s="48">
        <v>2584</v>
      </c>
      <c r="N613" s="22">
        <f t="shared" si="98"/>
        <v>6026.5</v>
      </c>
      <c r="O613" s="22"/>
      <c r="P613" s="22">
        <f t="shared" si="99"/>
        <v>5023.5</v>
      </c>
      <c r="Q613" s="22">
        <f t="shared" si="100"/>
        <v>13196.630000000001</v>
      </c>
      <c r="R613" s="22">
        <f t="shared" si="101"/>
        <v>12913.009999999998</v>
      </c>
      <c r="S613" s="22">
        <f t="shared" si="95"/>
        <v>71803.37</v>
      </c>
      <c r="T613" s="33" t="s">
        <v>41</v>
      </c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  <c r="IZ613"/>
      <c r="JA613"/>
      <c r="JB613"/>
      <c r="JC613"/>
      <c r="JD613"/>
      <c r="JE613"/>
      <c r="JF613"/>
      <c r="JG613"/>
      <c r="JH613"/>
      <c r="JI613"/>
      <c r="JJ613"/>
      <c r="JK613"/>
      <c r="JL613"/>
      <c r="JM613"/>
      <c r="JN613"/>
      <c r="JO613"/>
      <c r="JP613"/>
      <c r="JQ613"/>
      <c r="JR613"/>
      <c r="JS613"/>
      <c r="JT613"/>
      <c r="JU613"/>
      <c r="JV613"/>
      <c r="JW613"/>
      <c r="JX613"/>
      <c r="JY613"/>
      <c r="JZ613"/>
      <c r="KA613"/>
      <c r="KB613"/>
      <c r="KC613"/>
      <c r="KD613"/>
      <c r="KE613"/>
      <c r="KF613"/>
      <c r="KG613"/>
      <c r="KH613"/>
      <c r="KI613"/>
      <c r="KJ613"/>
      <c r="KK613"/>
      <c r="KL613"/>
      <c r="KM613"/>
      <c r="KN613"/>
      <c r="KO613"/>
      <c r="KP613"/>
      <c r="KQ613"/>
      <c r="KR613"/>
      <c r="KS613"/>
      <c r="KT613"/>
      <c r="KU613"/>
      <c r="KV613"/>
      <c r="KW613"/>
      <c r="KX613"/>
      <c r="KY613"/>
      <c r="KZ613"/>
      <c r="LA613"/>
      <c r="LB613"/>
      <c r="LC613"/>
      <c r="LD613"/>
      <c r="LE613"/>
      <c r="LF613"/>
      <c r="LG613"/>
      <c r="LH613"/>
      <c r="LI613"/>
      <c r="LJ613"/>
      <c r="LK613"/>
      <c r="LL613"/>
      <c r="LM613"/>
      <c r="LN613"/>
      <c r="LO613"/>
      <c r="LP613"/>
      <c r="LQ613"/>
      <c r="LR613"/>
      <c r="LS613"/>
      <c r="LT613"/>
      <c r="LU613"/>
      <c r="LV613"/>
      <c r="LW613"/>
      <c r="LX613"/>
      <c r="LY613"/>
      <c r="LZ613"/>
      <c r="MA613"/>
      <c r="MB613"/>
      <c r="MC613"/>
      <c r="MD613"/>
      <c r="ME613"/>
      <c r="MF613"/>
      <c r="MG613"/>
      <c r="MH613"/>
      <c r="MI613"/>
      <c r="MJ613"/>
      <c r="MK613"/>
      <c r="ML613"/>
      <c r="MM613"/>
      <c r="MN613"/>
      <c r="MO613"/>
      <c r="MP613"/>
      <c r="MQ613"/>
      <c r="MR613"/>
      <c r="MS613"/>
      <c r="MT613"/>
      <c r="MU613"/>
      <c r="MV613"/>
      <c r="MW613"/>
      <c r="MX613"/>
      <c r="MY613"/>
      <c r="MZ613"/>
      <c r="NA613"/>
      <c r="NB613"/>
      <c r="NC613"/>
      <c r="ND613"/>
      <c r="NE613"/>
      <c r="NF613"/>
      <c r="NG613"/>
      <c r="NH613"/>
      <c r="NI613"/>
      <c r="NJ613"/>
      <c r="NK613"/>
      <c r="NL613"/>
      <c r="NM613"/>
      <c r="NN613"/>
      <c r="NO613"/>
      <c r="NP613"/>
      <c r="NQ613"/>
      <c r="NR613"/>
      <c r="NS613"/>
      <c r="NT613"/>
      <c r="NU613"/>
      <c r="NV613"/>
      <c r="NW613"/>
      <c r="NX613"/>
      <c r="NY613"/>
      <c r="NZ613"/>
      <c r="OA613"/>
      <c r="OB613"/>
      <c r="OC613"/>
      <c r="OD613"/>
      <c r="OE613"/>
      <c r="OF613"/>
      <c r="OG613"/>
      <c r="OH613"/>
      <c r="OI613"/>
      <c r="OJ613"/>
      <c r="OK613"/>
      <c r="OL613"/>
      <c r="OM613"/>
      <c r="ON613"/>
      <c r="OO613"/>
      <c r="OP613"/>
      <c r="OQ613"/>
      <c r="OR613"/>
      <c r="OS613"/>
      <c r="OT613"/>
      <c r="OU613"/>
      <c r="OV613"/>
      <c r="OW613"/>
      <c r="OX613"/>
      <c r="OY613"/>
      <c r="OZ613"/>
      <c r="PA613"/>
      <c r="PB613"/>
      <c r="PC613"/>
      <c r="PD613"/>
      <c r="PE613"/>
      <c r="PF613"/>
      <c r="PG613"/>
      <c r="PH613"/>
      <c r="PI613"/>
      <c r="PJ613"/>
      <c r="PK613"/>
      <c r="PL613"/>
      <c r="PM613"/>
      <c r="PN613"/>
      <c r="PO613"/>
      <c r="PP613"/>
      <c r="PQ613"/>
      <c r="PR613"/>
      <c r="PS613"/>
      <c r="PT613"/>
      <c r="PU613"/>
      <c r="PV613"/>
      <c r="PW613"/>
      <c r="PX613"/>
      <c r="PY613"/>
      <c r="PZ613"/>
      <c r="QA613"/>
      <c r="QB613"/>
      <c r="QC613"/>
      <c r="QD613"/>
      <c r="QE613"/>
      <c r="QF613"/>
      <c r="QG613"/>
      <c r="QH613"/>
      <c r="QI613"/>
      <c r="QJ613"/>
      <c r="QK613"/>
      <c r="QL613"/>
      <c r="QM613"/>
      <c r="QN613"/>
      <c r="QO613"/>
      <c r="QP613"/>
      <c r="QQ613"/>
      <c r="QR613"/>
      <c r="QS613"/>
      <c r="QT613"/>
      <c r="QU613"/>
      <c r="QV613"/>
      <c r="QW613"/>
      <c r="QX613"/>
      <c r="QY613"/>
      <c r="QZ613"/>
      <c r="RA613"/>
      <c r="RB613"/>
      <c r="RC613"/>
      <c r="RD613"/>
      <c r="RE613"/>
      <c r="RF613"/>
      <c r="RG613"/>
      <c r="RH613"/>
      <c r="RI613"/>
      <c r="RJ613"/>
      <c r="RK613"/>
      <c r="RL613"/>
      <c r="RM613"/>
      <c r="RN613"/>
      <c r="RO613"/>
      <c r="RP613"/>
      <c r="RQ613"/>
      <c r="RR613"/>
      <c r="RS613"/>
      <c r="RT613"/>
      <c r="RU613"/>
      <c r="RV613"/>
      <c r="RW613"/>
      <c r="RX613"/>
      <c r="RY613"/>
      <c r="RZ613"/>
      <c r="SA613"/>
      <c r="SB613"/>
      <c r="SC613"/>
      <c r="SD613"/>
      <c r="SE613"/>
      <c r="SF613"/>
      <c r="SG613"/>
      <c r="SH613"/>
      <c r="SI613"/>
      <c r="SJ613"/>
      <c r="SK613"/>
      <c r="SL613"/>
      <c r="SM613"/>
      <c r="SN613"/>
      <c r="SO613"/>
      <c r="SP613"/>
      <c r="SQ613"/>
      <c r="SR613"/>
      <c r="SS613"/>
      <c r="ST613"/>
      <c r="SU613"/>
      <c r="SV613"/>
      <c r="SW613"/>
      <c r="SX613"/>
      <c r="SY613"/>
      <c r="SZ613"/>
      <c r="TA613"/>
      <c r="TB613"/>
      <c r="TC613"/>
      <c r="TD613"/>
      <c r="TE613"/>
      <c r="TF613"/>
      <c r="TG613"/>
      <c r="TH613"/>
      <c r="TI613"/>
      <c r="TJ613"/>
      <c r="TK613"/>
      <c r="TL613"/>
      <c r="TM613"/>
      <c r="TN613"/>
      <c r="TO613"/>
      <c r="TP613"/>
      <c r="TQ613"/>
      <c r="TR613"/>
      <c r="TS613"/>
      <c r="TT613"/>
      <c r="TU613"/>
      <c r="TV613"/>
      <c r="TW613"/>
      <c r="TX613"/>
      <c r="TY613"/>
      <c r="TZ613"/>
      <c r="UA613"/>
      <c r="UB613"/>
      <c r="UC613"/>
      <c r="UD613"/>
      <c r="UE613"/>
      <c r="UF613"/>
      <c r="UG613"/>
      <c r="UH613"/>
      <c r="UI613"/>
      <c r="UJ613"/>
      <c r="UK613"/>
      <c r="UL613"/>
      <c r="UM613"/>
      <c r="UN613"/>
      <c r="UO613"/>
      <c r="UP613"/>
      <c r="UQ613"/>
    </row>
    <row r="614" spans="1:563" s="9" customFormat="1" x14ac:dyDescent="0.25">
      <c r="A614" s="38">
        <v>608</v>
      </c>
      <c r="B614" s="19" t="s">
        <v>586</v>
      </c>
      <c r="C614" s="19" t="s">
        <v>860</v>
      </c>
      <c r="D614" s="19" t="s">
        <v>319</v>
      </c>
      <c r="E614" s="19" t="s">
        <v>135</v>
      </c>
      <c r="F614" s="20" t="s">
        <v>868</v>
      </c>
      <c r="G614" s="29">
        <v>70000</v>
      </c>
      <c r="H614" s="29">
        <v>5368.48</v>
      </c>
      <c r="I614" s="22">
        <v>25</v>
      </c>
      <c r="J614" s="50">
        <v>2009</v>
      </c>
      <c r="K614" s="46">
        <f t="shared" si="96"/>
        <v>4970</v>
      </c>
      <c r="L614" s="32">
        <f t="shared" si="97"/>
        <v>770.00000000000011</v>
      </c>
      <c r="M614" s="58">
        <v>2128</v>
      </c>
      <c r="N614" s="31">
        <f t="shared" si="98"/>
        <v>4963</v>
      </c>
      <c r="O614" s="31"/>
      <c r="P614" s="31">
        <f t="shared" si="99"/>
        <v>4137</v>
      </c>
      <c r="Q614" s="22">
        <f t="shared" si="100"/>
        <v>9530.48</v>
      </c>
      <c r="R614" s="22">
        <f t="shared" si="101"/>
        <v>10703</v>
      </c>
      <c r="S614" s="31">
        <f t="shared" si="95"/>
        <v>60469.520000000004</v>
      </c>
      <c r="T614" s="33" t="s">
        <v>41</v>
      </c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  <c r="IZ614"/>
      <c r="JA614"/>
      <c r="JB614"/>
      <c r="JC614"/>
      <c r="JD614"/>
      <c r="JE614"/>
      <c r="JF614"/>
      <c r="JG614"/>
      <c r="JH614"/>
      <c r="JI614"/>
      <c r="JJ614"/>
      <c r="JK614"/>
      <c r="JL614"/>
      <c r="JM614"/>
      <c r="JN614"/>
      <c r="JO614"/>
      <c r="JP614"/>
      <c r="JQ614"/>
      <c r="JR614"/>
      <c r="JS614"/>
      <c r="JT614"/>
      <c r="JU614"/>
      <c r="JV614"/>
      <c r="JW614"/>
      <c r="JX614"/>
      <c r="JY614"/>
      <c r="JZ614"/>
      <c r="KA614"/>
      <c r="KB614"/>
      <c r="KC614"/>
      <c r="KD614"/>
      <c r="KE614"/>
      <c r="KF614"/>
      <c r="KG614"/>
      <c r="KH614"/>
      <c r="KI614"/>
      <c r="KJ614"/>
      <c r="KK614"/>
      <c r="KL614"/>
      <c r="KM614"/>
      <c r="KN614"/>
      <c r="KO614"/>
      <c r="KP614"/>
      <c r="KQ614"/>
      <c r="KR614"/>
      <c r="KS614"/>
      <c r="KT614"/>
      <c r="KU614"/>
      <c r="KV614"/>
      <c r="KW614"/>
      <c r="KX614"/>
      <c r="KY614"/>
      <c r="KZ614"/>
      <c r="LA614"/>
      <c r="LB614"/>
      <c r="LC614"/>
      <c r="LD614"/>
      <c r="LE614"/>
      <c r="LF614"/>
      <c r="LG614"/>
      <c r="LH614"/>
      <c r="LI614"/>
      <c r="LJ614"/>
      <c r="LK614"/>
      <c r="LL614"/>
      <c r="LM614"/>
      <c r="LN614"/>
      <c r="LO614"/>
      <c r="LP614"/>
      <c r="LQ614"/>
      <c r="LR614"/>
      <c r="LS614"/>
      <c r="LT614"/>
      <c r="LU614"/>
      <c r="LV614"/>
      <c r="LW614"/>
      <c r="LX614"/>
      <c r="LY614"/>
      <c r="LZ614"/>
      <c r="MA614"/>
      <c r="MB614"/>
      <c r="MC614"/>
      <c r="MD614"/>
      <c r="ME614"/>
      <c r="MF614"/>
      <c r="MG614"/>
      <c r="MH614"/>
      <c r="MI614"/>
      <c r="MJ614"/>
      <c r="MK614"/>
      <c r="ML614"/>
      <c r="MM614"/>
      <c r="MN614"/>
      <c r="MO614"/>
      <c r="MP614"/>
      <c r="MQ614"/>
      <c r="MR614"/>
      <c r="MS614"/>
      <c r="MT614"/>
      <c r="MU614"/>
      <c r="MV614"/>
      <c r="MW614"/>
      <c r="MX614"/>
      <c r="MY614"/>
      <c r="MZ614"/>
      <c r="NA614"/>
      <c r="NB614"/>
      <c r="NC614"/>
      <c r="ND614"/>
      <c r="NE614"/>
      <c r="NF614"/>
      <c r="NG614"/>
      <c r="NH614"/>
      <c r="NI614"/>
      <c r="NJ614"/>
      <c r="NK614"/>
      <c r="NL614"/>
      <c r="NM614"/>
      <c r="NN614"/>
      <c r="NO614"/>
      <c r="NP614"/>
      <c r="NQ614"/>
      <c r="NR614"/>
      <c r="NS614"/>
      <c r="NT614"/>
      <c r="NU614"/>
      <c r="NV614"/>
      <c r="NW614"/>
      <c r="NX614"/>
      <c r="NY614"/>
      <c r="NZ614"/>
      <c r="OA614"/>
      <c r="OB614"/>
      <c r="OC614"/>
      <c r="OD614"/>
      <c r="OE614"/>
      <c r="OF614"/>
      <c r="OG614"/>
      <c r="OH614"/>
      <c r="OI614"/>
      <c r="OJ614"/>
      <c r="OK614"/>
      <c r="OL614"/>
      <c r="OM614"/>
      <c r="ON614"/>
      <c r="OO614"/>
      <c r="OP614"/>
      <c r="OQ614"/>
      <c r="OR614"/>
      <c r="OS614"/>
      <c r="OT614"/>
      <c r="OU614"/>
      <c r="OV614"/>
      <c r="OW614"/>
      <c r="OX614"/>
      <c r="OY614"/>
      <c r="OZ614"/>
      <c r="PA614"/>
      <c r="PB614"/>
      <c r="PC614"/>
      <c r="PD614"/>
      <c r="PE614"/>
      <c r="PF614"/>
      <c r="PG614"/>
      <c r="PH614"/>
      <c r="PI614"/>
      <c r="PJ614"/>
      <c r="PK614"/>
      <c r="PL614"/>
      <c r="PM614"/>
      <c r="PN614"/>
      <c r="PO614"/>
      <c r="PP614"/>
      <c r="PQ614"/>
      <c r="PR614"/>
      <c r="PS614"/>
      <c r="PT614"/>
      <c r="PU614"/>
      <c r="PV614"/>
      <c r="PW614"/>
      <c r="PX614"/>
      <c r="PY614"/>
      <c r="PZ614"/>
      <c r="QA614"/>
      <c r="QB614"/>
      <c r="QC614"/>
      <c r="QD614"/>
      <c r="QE614"/>
      <c r="QF614"/>
      <c r="QG614"/>
      <c r="QH614"/>
      <c r="QI614"/>
      <c r="QJ614"/>
      <c r="QK614"/>
      <c r="QL614"/>
      <c r="QM614"/>
      <c r="QN614"/>
      <c r="QO614"/>
      <c r="QP614"/>
      <c r="QQ614"/>
      <c r="QR614"/>
      <c r="QS614"/>
      <c r="QT614"/>
      <c r="QU614"/>
      <c r="QV614"/>
      <c r="QW614"/>
      <c r="QX614"/>
      <c r="QY614"/>
      <c r="QZ614"/>
      <c r="RA614"/>
      <c r="RB614"/>
      <c r="RC614"/>
      <c r="RD614"/>
      <c r="RE614"/>
      <c r="RF614"/>
      <c r="RG614"/>
      <c r="RH614"/>
      <c r="RI614"/>
      <c r="RJ614"/>
      <c r="RK614"/>
      <c r="RL614"/>
      <c r="RM614"/>
      <c r="RN614"/>
      <c r="RO614"/>
      <c r="RP614"/>
      <c r="RQ614"/>
      <c r="RR614"/>
      <c r="RS614"/>
      <c r="RT614"/>
      <c r="RU614"/>
      <c r="RV614"/>
      <c r="RW614"/>
      <c r="RX614"/>
      <c r="RY614"/>
      <c r="RZ614"/>
      <c r="SA614"/>
      <c r="SB614"/>
      <c r="SC614"/>
      <c r="SD614"/>
      <c r="SE614"/>
      <c r="SF614"/>
      <c r="SG614"/>
      <c r="SH614"/>
      <c r="SI614"/>
      <c r="SJ614"/>
      <c r="SK614"/>
      <c r="SL614"/>
      <c r="SM614"/>
      <c r="SN614"/>
      <c r="SO614"/>
      <c r="SP614"/>
      <c r="SQ614"/>
      <c r="SR614"/>
      <c r="SS614"/>
      <c r="ST614"/>
      <c r="SU614"/>
      <c r="SV614"/>
      <c r="SW614"/>
      <c r="SX614"/>
      <c r="SY614"/>
      <c r="SZ614"/>
      <c r="TA614"/>
      <c r="TB614"/>
      <c r="TC614"/>
      <c r="TD614"/>
      <c r="TE614"/>
      <c r="TF614"/>
      <c r="TG614"/>
      <c r="TH614"/>
      <c r="TI614"/>
      <c r="TJ614"/>
      <c r="TK614"/>
      <c r="TL614"/>
      <c r="TM614"/>
      <c r="TN614"/>
      <c r="TO614"/>
      <c r="TP614"/>
      <c r="TQ614"/>
      <c r="TR614"/>
      <c r="TS614"/>
      <c r="TT614"/>
      <c r="TU614"/>
      <c r="TV614"/>
      <c r="TW614"/>
      <c r="TX614"/>
      <c r="TY614"/>
      <c r="TZ614"/>
      <c r="UA614"/>
      <c r="UB614"/>
      <c r="UC614"/>
      <c r="UD614"/>
      <c r="UE614"/>
      <c r="UF614"/>
      <c r="UG614"/>
      <c r="UH614"/>
      <c r="UI614"/>
      <c r="UJ614"/>
      <c r="UK614"/>
      <c r="UL614"/>
      <c r="UM614"/>
      <c r="UN614"/>
      <c r="UO614"/>
      <c r="UP614"/>
      <c r="UQ614"/>
    </row>
    <row r="615" spans="1:563" s="9" customFormat="1" x14ac:dyDescent="0.25">
      <c r="A615" s="38">
        <v>609</v>
      </c>
      <c r="B615" s="19" t="s">
        <v>587</v>
      </c>
      <c r="C615" s="19" t="s">
        <v>860</v>
      </c>
      <c r="D615" s="19" t="s">
        <v>319</v>
      </c>
      <c r="E615" s="19" t="s">
        <v>135</v>
      </c>
      <c r="F615" s="20" t="s">
        <v>868</v>
      </c>
      <c r="G615" s="29">
        <v>70000</v>
      </c>
      <c r="H615" s="29">
        <v>5368.48</v>
      </c>
      <c r="I615" s="22">
        <v>25</v>
      </c>
      <c r="J615" s="50">
        <v>2009</v>
      </c>
      <c r="K615" s="46">
        <f t="shared" si="96"/>
        <v>4970</v>
      </c>
      <c r="L615" s="32">
        <f t="shared" si="97"/>
        <v>770.00000000000011</v>
      </c>
      <c r="M615" s="58">
        <v>2128</v>
      </c>
      <c r="N615" s="31">
        <f t="shared" si="98"/>
        <v>4963</v>
      </c>
      <c r="O615" s="31"/>
      <c r="P615" s="31">
        <f t="shared" si="99"/>
        <v>4137</v>
      </c>
      <c r="Q615" s="22">
        <f t="shared" si="100"/>
        <v>9530.48</v>
      </c>
      <c r="R615" s="22">
        <f t="shared" si="101"/>
        <v>10703</v>
      </c>
      <c r="S615" s="31">
        <f t="shared" si="95"/>
        <v>60469.520000000004</v>
      </c>
      <c r="T615" s="33" t="s">
        <v>41</v>
      </c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  <c r="IZ615"/>
      <c r="JA615"/>
      <c r="JB615"/>
      <c r="JC615"/>
      <c r="JD615"/>
      <c r="JE615"/>
      <c r="JF615"/>
      <c r="JG615"/>
      <c r="JH615"/>
      <c r="JI615"/>
      <c r="JJ615"/>
      <c r="JK615"/>
      <c r="JL615"/>
      <c r="JM615"/>
      <c r="JN615"/>
      <c r="JO615"/>
      <c r="JP615"/>
      <c r="JQ615"/>
      <c r="JR615"/>
      <c r="JS615"/>
      <c r="JT615"/>
      <c r="JU615"/>
      <c r="JV615"/>
      <c r="JW615"/>
      <c r="JX615"/>
      <c r="JY615"/>
      <c r="JZ615"/>
      <c r="KA615"/>
      <c r="KB615"/>
      <c r="KC615"/>
      <c r="KD615"/>
      <c r="KE615"/>
      <c r="KF615"/>
      <c r="KG615"/>
      <c r="KH615"/>
      <c r="KI615"/>
      <c r="KJ615"/>
      <c r="KK615"/>
      <c r="KL615"/>
      <c r="KM615"/>
      <c r="KN615"/>
      <c r="KO615"/>
      <c r="KP615"/>
      <c r="KQ615"/>
      <c r="KR615"/>
      <c r="KS615"/>
      <c r="KT615"/>
      <c r="KU615"/>
      <c r="KV615"/>
      <c r="KW615"/>
      <c r="KX615"/>
      <c r="KY615"/>
      <c r="KZ615"/>
      <c r="LA615"/>
      <c r="LB615"/>
      <c r="LC615"/>
      <c r="LD615"/>
      <c r="LE615"/>
      <c r="LF615"/>
      <c r="LG615"/>
      <c r="LH615"/>
      <c r="LI615"/>
      <c r="LJ615"/>
      <c r="LK615"/>
      <c r="LL615"/>
      <c r="LM615"/>
      <c r="LN615"/>
      <c r="LO615"/>
      <c r="LP615"/>
      <c r="LQ615"/>
      <c r="LR615"/>
      <c r="LS615"/>
      <c r="LT615"/>
      <c r="LU615"/>
      <c r="LV615"/>
      <c r="LW615"/>
      <c r="LX615"/>
      <c r="LY615"/>
      <c r="LZ615"/>
      <c r="MA615"/>
      <c r="MB615"/>
      <c r="MC615"/>
      <c r="MD615"/>
      <c r="ME615"/>
      <c r="MF615"/>
      <c r="MG615"/>
      <c r="MH615"/>
      <c r="MI615"/>
      <c r="MJ615"/>
      <c r="MK615"/>
      <c r="ML615"/>
      <c r="MM615"/>
      <c r="MN615"/>
      <c r="MO615"/>
      <c r="MP615"/>
      <c r="MQ615"/>
      <c r="MR615"/>
      <c r="MS615"/>
      <c r="MT615"/>
      <c r="MU615"/>
      <c r="MV615"/>
      <c r="MW615"/>
      <c r="MX615"/>
      <c r="MY615"/>
      <c r="MZ615"/>
      <c r="NA615"/>
      <c r="NB615"/>
      <c r="NC615"/>
      <c r="ND615"/>
      <c r="NE615"/>
      <c r="NF615"/>
      <c r="NG615"/>
      <c r="NH615"/>
      <c r="NI615"/>
      <c r="NJ615"/>
      <c r="NK615"/>
      <c r="NL615"/>
      <c r="NM615"/>
      <c r="NN615"/>
      <c r="NO615"/>
      <c r="NP615"/>
      <c r="NQ615"/>
      <c r="NR615"/>
      <c r="NS615"/>
      <c r="NT615"/>
      <c r="NU615"/>
      <c r="NV615"/>
      <c r="NW615"/>
      <c r="NX615"/>
      <c r="NY615"/>
      <c r="NZ615"/>
      <c r="OA615"/>
      <c r="OB615"/>
      <c r="OC615"/>
      <c r="OD615"/>
      <c r="OE615"/>
      <c r="OF615"/>
      <c r="OG615"/>
      <c r="OH615"/>
      <c r="OI615"/>
      <c r="OJ615"/>
      <c r="OK615"/>
      <c r="OL615"/>
      <c r="OM615"/>
      <c r="ON615"/>
      <c r="OO615"/>
      <c r="OP615"/>
      <c r="OQ615"/>
      <c r="OR615"/>
      <c r="OS615"/>
      <c r="OT615"/>
      <c r="OU615"/>
      <c r="OV615"/>
      <c r="OW615"/>
      <c r="OX615"/>
      <c r="OY615"/>
      <c r="OZ615"/>
      <c r="PA615"/>
      <c r="PB615"/>
      <c r="PC615"/>
      <c r="PD615"/>
      <c r="PE615"/>
      <c r="PF615"/>
      <c r="PG615"/>
      <c r="PH615"/>
      <c r="PI615"/>
      <c r="PJ615"/>
      <c r="PK615"/>
      <c r="PL615"/>
      <c r="PM615"/>
      <c r="PN615"/>
      <c r="PO615"/>
      <c r="PP615"/>
      <c r="PQ615"/>
      <c r="PR615"/>
      <c r="PS615"/>
      <c r="PT615"/>
      <c r="PU615"/>
      <c r="PV615"/>
      <c r="PW615"/>
      <c r="PX615"/>
      <c r="PY615"/>
      <c r="PZ615"/>
      <c r="QA615"/>
      <c r="QB615"/>
      <c r="QC615"/>
      <c r="QD615"/>
      <c r="QE615"/>
      <c r="QF615"/>
      <c r="QG615"/>
      <c r="QH615"/>
      <c r="QI615"/>
      <c r="QJ615"/>
      <c r="QK615"/>
      <c r="QL615"/>
      <c r="QM615"/>
      <c r="QN615"/>
      <c r="QO615"/>
      <c r="QP615"/>
      <c r="QQ615"/>
      <c r="QR615"/>
      <c r="QS615"/>
      <c r="QT615"/>
      <c r="QU615"/>
      <c r="QV615"/>
      <c r="QW615"/>
      <c r="QX615"/>
      <c r="QY615"/>
      <c r="QZ615"/>
      <c r="RA615"/>
      <c r="RB615"/>
      <c r="RC615"/>
      <c r="RD615"/>
      <c r="RE615"/>
      <c r="RF615"/>
      <c r="RG615"/>
      <c r="RH615"/>
      <c r="RI615"/>
      <c r="RJ615"/>
      <c r="RK615"/>
      <c r="RL615"/>
      <c r="RM615"/>
      <c r="RN615"/>
      <c r="RO615"/>
      <c r="RP615"/>
      <c r="RQ615"/>
      <c r="RR615"/>
      <c r="RS615"/>
      <c r="RT615"/>
      <c r="RU615"/>
      <c r="RV615"/>
      <c r="RW615"/>
      <c r="RX615"/>
      <c r="RY615"/>
      <c r="RZ615"/>
      <c r="SA615"/>
      <c r="SB615"/>
      <c r="SC615"/>
      <c r="SD615"/>
      <c r="SE615"/>
      <c r="SF615"/>
      <c r="SG615"/>
      <c r="SH615"/>
      <c r="SI615"/>
      <c r="SJ615"/>
      <c r="SK615"/>
      <c r="SL615"/>
      <c r="SM615"/>
      <c r="SN615"/>
      <c r="SO615"/>
      <c r="SP615"/>
      <c r="SQ615"/>
      <c r="SR615"/>
      <c r="SS615"/>
      <c r="ST615"/>
      <c r="SU615"/>
      <c r="SV615"/>
      <c r="SW615"/>
      <c r="SX615"/>
      <c r="SY615"/>
      <c r="SZ615"/>
      <c r="TA615"/>
      <c r="TB615"/>
      <c r="TC615"/>
      <c r="TD615"/>
      <c r="TE615"/>
      <c r="TF615"/>
      <c r="TG615"/>
      <c r="TH615"/>
      <c r="TI615"/>
      <c r="TJ615"/>
      <c r="TK615"/>
      <c r="TL615"/>
      <c r="TM615"/>
      <c r="TN615"/>
      <c r="TO615"/>
      <c r="TP615"/>
      <c r="TQ615"/>
      <c r="TR615"/>
      <c r="TS615"/>
      <c r="TT615"/>
      <c r="TU615"/>
      <c r="TV615"/>
      <c r="TW615"/>
      <c r="TX615"/>
      <c r="TY615"/>
      <c r="TZ615"/>
      <c r="UA615"/>
      <c r="UB615"/>
      <c r="UC615"/>
      <c r="UD615"/>
      <c r="UE615"/>
      <c r="UF615"/>
      <c r="UG615"/>
      <c r="UH615"/>
      <c r="UI615"/>
      <c r="UJ615"/>
      <c r="UK615"/>
      <c r="UL615"/>
      <c r="UM615"/>
      <c r="UN615"/>
      <c r="UO615"/>
      <c r="UP615"/>
      <c r="UQ615"/>
    </row>
    <row r="616" spans="1:563" s="9" customFormat="1" x14ac:dyDescent="0.25">
      <c r="A616" s="38">
        <v>610</v>
      </c>
      <c r="B616" s="19" t="s">
        <v>588</v>
      </c>
      <c r="C616" s="19" t="s">
        <v>859</v>
      </c>
      <c r="D616" s="19" t="s">
        <v>319</v>
      </c>
      <c r="E616" s="19" t="s">
        <v>135</v>
      </c>
      <c r="F616" s="20" t="s">
        <v>868</v>
      </c>
      <c r="G616" s="29">
        <v>70000</v>
      </c>
      <c r="H616" s="29">
        <v>5368.48</v>
      </c>
      <c r="I616" s="22">
        <v>25</v>
      </c>
      <c r="J616" s="50">
        <v>2009</v>
      </c>
      <c r="K616" s="46">
        <f t="shared" si="96"/>
        <v>4970</v>
      </c>
      <c r="L616" s="32">
        <f t="shared" si="97"/>
        <v>770.00000000000011</v>
      </c>
      <c r="M616" s="58">
        <v>2128</v>
      </c>
      <c r="N616" s="31">
        <f t="shared" si="98"/>
        <v>4963</v>
      </c>
      <c r="O616" s="31"/>
      <c r="P616" s="31">
        <f t="shared" si="99"/>
        <v>4137</v>
      </c>
      <c r="Q616" s="22">
        <f t="shared" si="100"/>
        <v>9530.48</v>
      </c>
      <c r="R616" s="22">
        <f t="shared" si="101"/>
        <v>10703</v>
      </c>
      <c r="S616" s="31">
        <f t="shared" si="95"/>
        <v>60469.520000000004</v>
      </c>
      <c r="T616" s="33" t="s">
        <v>41</v>
      </c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  <c r="IZ616"/>
      <c r="JA616"/>
      <c r="JB616"/>
      <c r="JC616"/>
      <c r="JD616"/>
      <c r="JE616"/>
      <c r="JF616"/>
      <c r="JG616"/>
      <c r="JH616"/>
      <c r="JI616"/>
      <c r="JJ616"/>
      <c r="JK616"/>
      <c r="JL616"/>
      <c r="JM616"/>
      <c r="JN616"/>
      <c r="JO616"/>
      <c r="JP616"/>
      <c r="JQ616"/>
      <c r="JR616"/>
      <c r="JS616"/>
      <c r="JT616"/>
      <c r="JU616"/>
      <c r="JV616"/>
      <c r="JW616"/>
      <c r="JX616"/>
      <c r="JY616"/>
      <c r="JZ616"/>
      <c r="KA616"/>
      <c r="KB616"/>
      <c r="KC616"/>
      <c r="KD616"/>
      <c r="KE616"/>
      <c r="KF616"/>
      <c r="KG616"/>
      <c r="KH616"/>
      <c r="KI616"/>
      <c r="KJ616"/>
      <c r="KK616"/>
      <c r="KL616"/>
      <c r="KM616"/>
      <c r="KN616"/>
      <c r="KO616"/>
      <c r="KP616"/>
      <c r="KQ616"/>
      <c r="KR616"/>
      <c r="KS616"/>
      <c r="KT616"/>
      <c r="KU616"/>
      <c r="KV616"/>
      <c r="KW616"/>
      <c r="KX616"/>
      <c r="KY616"/>
      <c r="KZ616"/>
      <c r="LA616"/>
      <c r="LB616"/>
      <c r="LC616"/>
      <c r="LD616"/>
      <c r="LE616"/>
      <c r="LF616"/>
      <c r="LG616"/>
      <c r="LH616"/>
      <c r="LI616"/>
      <c r="LJ616"/>
      <c r="LK616"/>
      <c r="LL616"/>
      <c r="LM616"/>
      <c r="LN616"/>
      <c r="LO616"/>
      <c r="LP616"/>
      <c r="LQ616"/>
      <c r="LR616"/>
      <c r="LS616"/>
      <c r="LT616"/>
      <c r="LU616"/>
      <c r="LV616"/>
      <c r="LW616"/>
      <c r="LX616"/>
      <c r="LY616"/>
      <c r="LZ616"/>
      <c r="MA616"/>
      <c r="MB616"/>
      <c r="MC616"/>
      <c r="MD616"/>
      <c r="ME616"/>
      <c r="MF616"/>
      <c r="MG616"/>
      <c r="MH616"/>
      <c r="MI616"/>
      <c r="MJ616"/>
      <c r="MK616"/>
      <c r="ML616"/>
      <c r="MM616"/>
      <c r="MN616"/>
      <c r="MO616"/>
      <c r="MP616"/>
      <c r="MQ616"/>
      <c r="MR616"/>
      <c r="MS616"/>
      <c r="MT616"/>
      <c r="MU616"/>
      <c r="MV616"/>
      <c r="MW616"/>
      <c r="MX616"/>
      <c r="MY616"/>
      <c r="MZ616"/>
      <c r="NA616"/>
      <c r="NB616"/>
      <c r="NC616"/>
      <c r="ND616"/>
      <c r="NE616"/>
      <c r="NF616"/>
      <c r="NG616"/>
      <c r="NH616"/>
      <c r="NI616"/>
      <c r="NJ616"/>
      <c r="NK616"/>
      <c r="NL616"/>
      <c r="NM616"/>
      <c r="NN616"/>
      <c r="NO616"/>
      <c r="NP616"/>
      <c r="NQ616"/>
      <c r="NR616"/>
      <c r="NS616"/>
      <c r="NT616"/>
      <c r="NU616"/>
      <c r="NV616"/>
      <c r="NW616"/>
      <c r="NX616"/>
      <c r="NY616"/>
      <c r="NZ616"/>
      <c r="OA616"/>
      <c r="OB616"/>
      <c r="OC616"/>
      <c r="OD616"/>
      <c r="OE616"/>
      <c r="OF616"/>
      <c r="OG616"/>
      <c r="OH616"/>
      <c r="OI616"/>
      <c r="OJ616"/>
      <c r="OK616"/>
      <c r="OL616"/>
      <c r="OM616"/>
      <c r="ON616"/>
      <c r="OO616"/>
      <c r="OP616"/>
      <c r="OQ616"/>
      <c r="OR616"/>
      <c r="OS616"/>
      <c r="OT616"/>
      <c r="OU616"/>
      <c r="OV616"/>
      <c r="OW616"/>
      <c r="OX616"/>
      <c r="OY616"/>
      <c r="OZ616"/>
      <c r="PA616"/>
      <c r="PB616"/>
      <c r="PC616"/>
      <c r="PD616"/>
      <c r="PE616"/>
      <c r="PF616"/>
      <c r="PG616"/>
      <c r="PH616"/>
      <c r="PI616"/>
      <c r="PJ616"/>
      <c r="PK616"/>
      <c r="PL616"/>
      <c r="PM616"/>
      <c r="PN616"/>
      <c r="PO616"/>
      <c r="PP616"/>
      <c r="PQ616"/>
      <c r="PR616"/>
      <c r="PS616"/>
      <c r="PT616"/>
      <c r="PU616"/>
      <c r="PV616"/>
      <c r="PW616"/>
      <c r="PX616"/>
      <c r="PY616"/>
      <c r="PZ616"/>
      <c r="QA616"/>
      <c r="QB616"/>
      <c r="QC616"/>
      <c r="QD616"/>
      <c r="QE616"/>
      <c r="QF616"/>
      <c r="QG616"/>
      <c r="QH616"/>
      <c r="QI616"/>
      <c r="QJ616"/>
      <c r="QK616"/>
      <c r="QL616"/>
      <c r="QM616"/>
      <c r="QN616"/>
      <c r="QO616"/>
      <c r="QP616"/>
      <c r="QQ616"/>
      <c r="QR616"/>
      <c r="QS616"/>
      <c r="QT616"/>
      <c r="QU616"/>
      <c r="QV616"/>
      <c r="QW616"/>
      <c r="QX616"/>
      <c r="QY616"/>
      <c r="QZ616"/>
      <c r="RA616"/>
      <c r="RB616"/>
      <c r="RC616"/>
      <c r="RD616"/>
      <c r="RE616"/>
      <c r="RF616"/>
      <c r="RG616"/>
      <c r="RH616"/>
      <c r="RI616"/>
      <c r="RJ616"/>
      <c r="RK616"/>
      <c r="RL616"/>
      <c r="RM616"/>
      <c r="RN616"/>
      <c r="RO616"/>
      <c r="RP616"/>
      <c r="RQ616"/>
      <c r="RR616"/>
      <c r="RS616"/>
      <c r="RT616"/>
      <c r="RU616"/>
      <c r="RV616"/>
      <c r="RW616"/>
      <c r="RX616"/>
      <c r="RY616"/>
      <c r="RZ616"/>
      <c r="SA616"/>
      <c r="SB616"/>
      <c r="SC616"/>
      <c r="SD616"/>
      <c r="SE616"/>
      <c r="SF616"/>
      <c r="SG616"/>
      <c r="SH616"/>
      <c r="SI616"/>
      <c r="SJ616"/>
      <c r="SK616"/>
      <c r="SL616"/>
      <c r="SM616"/>
      <c r="SN616"/>
      <c r="SO616"/>
      <c r="SP616"/>
      <c r="SQ616"/>
      <c r="SR616"/>
      <c r="SS616"/>
      <c r="ST616"/>
      <c r="SU616"/>
      <c r="SV616"/>
      <c r="SW616"/>
      <c r="SX616"/>
      <c r="SY616"/>
      <c r="SZ616"/>
      <c r="TA616"/>
      <c r="TB616"/>
      <c r="TC616"/>
      <c r="TD616"/>
      <c r="TE616"/>
      <c r="TF616"/>
      <c r="TG616"/>
      <c r="TH616"/>
      <c r="TI616"/>
      <c r="TJ616"/>
      <c r="TK616"/>
      <c r="TL616"/>
      <c r="TM616"/>
      <c r="TN616"/>
      <c r="TO616"/>
      <c r="TP616"/>
      <c r="TQ616"/>
      <c r="TR616"/>
      <c r="TS616"/>
      <c r="TT616"/>
      <c r="TU616"/>
      <c r="TV616"/>
      <c r="TW616"/>
      <c r="TX616"/>
      <c r="TY616"/>
      <c r="TZ616"/>
      <c r="UA616"/>
      <c r="UB616"/>
      <c r="UC616"/>
      <c r="UD616"/>
      <c r="UE616"/>
      <c r="UF616"/>
      <c r="UG616"/>
      <c r="UH616"/>
      <c r="UI616"/>
      <c r="UJ616"/>
      <c r="UK616"/>
      <c r="UL616"/>
      <c r="UM616"/>
      <c r="UN616"/>
      <c r="UO616"/>
      <c r="UP616"/>
      <c r="UQ616"/>
    </row>
    <row r="617" spans="1:563" s="9" customFormat="1" x14ac:dyDescent="0.25">
      <c r="A617" s="38">
        <v>611</v>
      </c>
      <c r="B617" s="19" t="s">
        <v>591</v>
      </c>
      <c r="C617" s="19" t="s">
        <v>860</v>
      </c>
      <c r="D617" s="19" t="s">
        <v>319</v>
      </c>
      <c r="E617" s="19" t="s">
        <v>135</v>
      </c>
      <c r="F617" s="20" t="s">
        <v>868</v>
      </c>
      <c r="G617" s="29">
        <v>70000</v>
      </c>
      <c r="H617" s="29">
        <v>5368.48</v>
      </c>
      <c r="I617" s="22">
        <v>25</v>
      </c>
      <c r="J617" s="50">
        <v>2009</v>
      </c>
      <c r="K617" s="46">
        <f t="shared" si="96"/>
        <v>4970</v>
      </c>
      <c r="L617" s="32">
        <f t="shared" si="97"/>
        <v>770.00000000000011</v>
      </c>
      <c r="M617" s="58">
        <v>2128</v>
      </c>
      <c r="N617" s="31">
        <f t="shared" si="98"/>
        <v>4963</v>
      </c>
      <c r="O617" s="31"/>
      <c r="P617" s="31">
        <f t="shared" si="99"/>
        <v>4137</v>
      </c>
      <c r="Q617" s="22">
        <f t="shared" si="100"/>
        <v>9530.48</v>
      </c>
      <c r="R617" s="22">
        <f t="shared" si="101"/>
        <v>10703</v>
      </c>
      <c r="S617" s="31">
        <f t="shared" si="95"/>
        <v>60469.520000000004</v>
      </c>
      <c r="T617" s="33" t="s">
        <v>41</v>
      </c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  <c r="IZ617"/>
      <c r="JA617"/>
      <c r="JB617"/>
      <c r="JC617"/>
      <c r="JD617"/>
      <c r="JE617"/>
      <c r="JF617"/>
      <c r="JG617"/>
      <c r="JH617"/>
      <c r="JI617"/>
      <c r="JJ617"/>
      <c r="JK617"/>
      <c r="JL617"/>
      <c r="JM617"/>
      <c r="JN617"/>
      <c r="JO617"/>
      <c r="JP617"/>
      <c r="JQ617"/>
      <c r="JR617"/>
      <c r="JS617"/>
      <c r="JT617"/>
      <c r="JU617"/>
      <c r="JV617"/>
      <c r="JW617"/>
      <c r="JX617"/>
      <c r="JY617"/>
      <c r="JZ617"/>
      <c r="KA617"/>
      <c r="KB617"/>
      <c r="KC617"/>
      <c r="KD617"/>
      <c r="KE617"/>
      <c r="KF617"/>
      <c r="KG617"/>
      <c r="KH617"/>
      <c r="KI617"/>
      <c r="KJ617"/>
      <c r="KK617"/>
      <c r="KL617"/>
      <c r="KM617"/>
      <c r="KN617"/>
      <c r="KO617"/>
      <c r="KP617"/>
      <c r="KQ617"/>
      <c r="KR617"/>
      <c r="KS617"/>
      <c r="KT617"/>
      <c r="KU617"/>
      <c r="KV617"/>
      <c r="KW617"/>
      <c r="KX617"/>
      <c r="KY617"/>
      <c r="KZ617"/>
      <c r="LA617"/>
      <c r="LB617"/>
      <c r="LC617"/>
      <c r="LD617"/>
      <c r="LE617"/>
      <c r="LF617"/>
      <c r="LG617"/>
      <c r="LH617"/>
      <c r="LI617"/>
      <c r="LJ617"/>
      <c r="LK617"/>
      <c r="LL617"/>
      <c r="LM617"/>
      <c r="LN617"/>
      <c r="LO617"/>
      <c r="LP617"/>
      <c r="LQ617"/>
      <c r="LR617"/>
      <c r="LS617"/>
      <c r="LT617"/>
      <c r="LU617"/>
      <c r="LV617"/>
      <c r="LW617"/>
      <c r="LX617"/>
      <c r="LY617"/>
      <c r="LZ617"/>
      <c r="MA617"/>
      <c r="MB617"/>
      <c r="MC617"/>
      <c r="MD617"/>
      <c r="ME617"/>
      <c r="MF617"/>
      <c r="MG617"/>
      <c r="MH617"/>
      <c r="MI617"/>
      <c r="MJ617"/>
      <c r="MK617"/>
      <c r="ML617"/>
      <c r="MM617"/>
      <c r="MN617"/>
      <c r="MO617"/>
      <c r="MP617"/>
      <c r="MQ617"/>
      <c r="MR617"/>
      <c r="MS617"/>
      <c r="MT617"/>
      <c r="MU617"/>
      <c r="MV617"/>
      <c r="MW617"/>
      <c r="MX617"/>
      <c r="MY617"/>
      <c r="MZ617"/>
      <c r="NA617"/>
      <c r="NB617"/>
      <c r="NC617"/>
      <c r="ND617"/>
      <c r="NE617"/>
      <c r="NF617"/>
      <c r="NG617"/>
      <c r="NH617"/>
      <c r="NI617"/>
      <c r="NJ617"/>
      <c r="NK617"/>
      <c r="NL617"/>
      <c r="NM617"/>
      <c r="NN617"/>
      <c r="NO617"/>
      <c r="NP617"/>
      <c r="NQ617"/>
      <c r="NR617"/>
      <c r="NS617"/>
      <c r="NT617"/>
      <c r="NU617"/>
      <c r="NV617"/>
      <c r="NW617"/>
      <c r="NX617"/>
      <c r="NY617"/>
      <c r="NZ617"/>
      <c r="OA617"/>
      <c r="OB617"/>
      <c r="OC617"/>
      <c r="OD617"/>
      <c r="OE617"/>
      <c r="OF617"/>
      <c r="OG617"/>
      <c r="OH617"/>
      <c r="OI617"/>
      <c r="OJ617"/>
      <c r="OK617"/>
      <c r="OL617"/>
      <c r="OM617"/>
      <c r="ON617"/>
      <c r="OO617"/>
      <c r="OP617"/>
      <c r="OQ617"/>
      <c r="OR617"/>
      <c r="OS617"/>
      <c r="OT617"/>
      <c r="OU617"/>
      <c r="OV617"/>
      <c r="OW617"/>
      <c r="OX617"/>
      <c r="OY617"/>
      <c r="OZ617"/>
      <c r="PA617"/>
      <c r="PB617"/>
      <c r="PC617"/>
      <c r="PD617"/>
      <c r="PE617"/>
      <c r="PF617"/>
      <c r="PG617"/>
      <c r="PH617"/>
      <c r="PI617"/>
      <c r="PJ617"/>
      <c r="PK617"/>
      <c r="PL617"/>
      <c r="PM617"/>
      <c r="PN617"/>
      <c r="PO617"/>
      <c r="PP617"/>
      <c r="PQ617"/>
      <c r="PR617"/>
      <c r="PS617"/>
      <c r="PT617"/>
      <c r="PU617"/>
      <c r="PV617"/>
      <c r="PW617"/>
      <c r="PX617"/>
      <c r="PY617"/>
      <c r="PZ617"/>
      <c r="QA617"/>
      <c r="QB617"/>
      <c r="QC617"/>
      <c r="QD617"/>
      <c r="QE617"/>
      <c r="QF617"/>
      <c r="QG617"/>
      <c r="QH617"/>
      <c r="QI617"/>
      <c r="QJ617"/>
      <c r="QK617"/>
      <c r="QL617"/>
      <c r="QM617"/>
      <c r="QN617"/>
      <c r="QO617"/>
      <c r="QP617"/>
      <c r="QQ617"/>
      <c r="QR617"/>
      <c r="QS617"/>
      <c r="QT617"/>
      <c r="QU617"/>
      <c r="QV617"/>
      <c r="QW617"/>
      <c r="QX617"/>
      <c r="QY617"/>
      <c r="QZ617"/>
      <c r="RA617"/>
      <c r="RB617"/>
      <c r="RC617"/>
      <c r="RD617"/>
      <c r="RE617"/>
      <c r="RF617"/>
      <c r="RG617"/>
      <c r="RH617"/>
      <c r="RI617"/>
      <c r="RJ617"/>
      <c r="RK617"/>
      <c r="RL617"/>
      <c r="RM617"/>
      <c r="RN617"/>
      <c r="RO617"/>
      <c r="RP617"/>
      <c r="RQ617"/>
      <c r="RR617"/>
      <c r="RS617"/>
      <c r="RT617"/>
      <c r="RU617"/>
      <c r="RV617"/>
      <c r="RW617"/>
      <c r="RX617"/>
      <c r="RY617"/>
      <c r="RZ617"/>
      <c r="SA617"/>
      <c r="SB617"/>
      <c r="SC617"/>
      <c r="SD617"/>
      <c r="SE617"/>
      <c r="SF617"/>
      <c r="SG617"/>
      <c r="SH617"/>
      <c r="SI617"/>
      <c r="SJ617"/>
      <c r="SK617"/>
      <c r="SL617"/>
      <c r="SM617"/>
      <c r="SN617"/>
      <c r="SO617"/>
      <c r="SP617"/>
      <c r="SQ617"/>
      <c r="SR617"/>
      <c r="SS617"/>
      <c r="ST617"/>
      <c r="SU617"/>
      <c r="SV617"/>
      <c r="SW617"/>
      <c r="SX617"/>
      <c r="SY617"/>
      <c r="SZ617"/>
      <c r="TA617"/>
      <c r="TB617"/>
      <c r="TC617"/>
      <c r="TD617"/>
      <c r="TE617"/>
      <c r="TF617"/>
      <c r="TG617"/>
      <c r="TH617"/>
      <c r="TI617"/>
      <c r="TJ617"/>
      <c r="TK617"/>
      <c r="TL617"/>
      <c r="TM617"/>
      <c r="TN617"/>
      <c r="TO617"/>
      <c r="TP617"/>
      <c r="TQ617"/>
      <c r="TR617"/>
      <c r="TS617"/>
      <c r="TT617"/>
      <c r="TU617"/>
      <c r="TV617"/>
      <c r="TW617"/>
      <c r="TX617"/>
      <c r="TY617"/>
      <c r="TZ617"/>
      <c r="UA617"/>
      <c r="UB617"/>
      <c r="UC617"/>
      <c r="UD617"/>
      <c r="UE617"/>
      <c r="UF617"/>
      <c r="UG617"/>
      <c r="UH617"/>
      <c r="UI617"/>
      <c r="UJ617"/>
      <c r="UK617"/>
      <c r="UL617"/>
      <c r="UM617"/>
      <c r="UN617"/>
      <c r="UO617"/>
      <c r="UP617"/>
      <c r="UQ617"/>
    </row>
    <row r="618" spans="1:563" s="9" customFormat="1" x14ac:dyDescent="0.25">
      <c r="A618" s="38">
        <v>612</v>
      </c>
      <c r="B618" s="19" t="s">
        <v>592</v>
      </c>
      <c r="C618" s="19" t="s">
        <v>860</v>
      </c>
      <c r="D618" s="19" t="s">
        <v>319</v>
      </c>
      <c r="E618" s="19" t="s">
        <v>135</v>
      </c>
      <c r="F618" s="20" t="s">
        <v>868</v>
      </c>
      <c r="G618" s="29">
        <v>70000</v>
      </c>
      <c r="H618" s="29">
        <v>5025.38</v>
      </c>
      <c r="I618" s="22">
        <v>25</v>
      </c>
      <c r="J618" s="50">
        <v>2009</v>
      </c>
      <c r="K618" s="46">
        <f t="shared" si="96"/>
        <v>4970</v>
      </c>
      <c r="L618" s="32">
        <f t="shared" si="97"/>
        <v>770.00000000000011</v>
      </c>
      <c r="M618" s="58">
        <v>2128</v>
      </c>
      <c r="N618" s="31">
        <f t="shared" si="98"/>
        <v>4963</v>
      </c>
      <c r="O618" s="31"/>
      <c r="P618" s="31">
        <f t="shared" si="99"/>
        <v>4137</v>
      </c>
      <c r="Q618" s="22">
        <f t="shared" si="100"/>
        <v>9187.380000000001</v>
      </c>
      <c r="R618" s="22">
        <f t="shared" si="101"/>
        <v>10703</v>
      </c>
      <c r="S618" s="31">
        <f t="shared" si="95"/>
        <v>60812.619999999995</v>
      </c>
      <c r="T618" s="33" t="s">
        <v>41</v>
      </c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  <c r="IZ618"/>
      <c r="JA618"/>
      <c r="JB618"/>
      <c r="JC618"/>
      <c r="JD618"/>
      <c r="JE618"/>
      <c r="JF618"/>
      <c r="JG618"/>
      <c r="JH618"/>
      <c r="JI618"/>
      <c r="JJ618"/>
      <c r="JK618"/>
      <c r="JL618"/>
      <c r="JM618"/>
      <c r="JN618"/>
      <c r="JO618"/>
      <c r="JP618"/>
      <c r="JQ618"/>
      <c r="JR618"/>
      <c r="JS618"/>
      <c r="JT618"/>
      <c r="JU618"/>
      <c r="JV618"/>
      <c r="JW618"/>
      <c r="JX618"/>
      <c r="JY618"/>
      <c r="JZ618"/>
      <c r="KA618"/>
      <c r="KB618"/>
      <c r="KC618"/>
      <c r="KD618"/>
      <c r="KE618"/>
      <c r="KF618"/>
      <c r="KG618"/>
      <c r="KH618"/>
      <c r="KI618"/>
      <c r="KJ618"/>
      <c r="KK618"/>
      <c r="KL618"/>
      <c r="KM618"/>
      <c r="KN618"/>
      <c r="KO618"/>
      <c r="KP618"/>
      <c r="KQ618"/>
      <c r="KR618"/>
      <c r="KS618"/>
      <c r="KT618"/>
      <c r="KU618"/>
      <c r="KV618"/>
      <c r="KW618"/>
      <c r="KX618"/>
      <c r="KY618"/>
      <c r="KZ618"/>
      <c r="LA618"/>
      <c r="LB618"/>
      <c r="LC618"/>
      <c r="LD618"/>
      <c r="LE618"/>
      <c r="LF618"/>
      <c r="LG618"/>
      <c r="LH618"/>
      <c r="LI618"/>
      <c r="LJ618"/>
      <c r="LK618"/>
      <c r="LL618"/>
      <c r="LM618"/>
      <c r="LN618"/>
      <c r="LO618"/>
      <c r="LP618"/>
      <c r="LQ618"/>
      <c r="LR618"/>
      <c r="LS618"/>
      <c r="LT618"/>
      <c r="LU618"/>
      <c r="LV618"/>
      <c r="LW618"/>
      <c r="LX618"/>
      <c r="LY618"/>
      <c r="LZ618"/>
      <c r="MA618"/>
      <c r="MB618"/>
      <c r="MC618"/>
      <c r="MD618"/>
      <c r="ME618"/>
      <c r="MF618"/>
      <c r="MG618"/>
      <c r="MH618"/>
      <c r="MI618"/>
      <c r="MJ618"/>
      <c r="MK618"/>
      <c r="ML618"/>
      <c r="MM618"/>
      <c r="MN618"/>
      <c r="MO618"/>
      <c r="MP618"/>
      <c r="MQ618"/>
      <c r="MR618"/>
      <c r="MS618"/>
      <c r="MT618"/>
      <c r="MU618"/>
      <c r="MV618"/>
      <c r="MW618"/>
      <c r="MX618"/>
      <c r="MY618"/>
      <c r="MZ618"/>
      <c r="NA618"/>
      <c r="NB618"/>
      <c r="NC618"/>
      <c r="ND618"/>
      <c r="NE618"/>
      <c r="NF618"/>
      <c r="NG618"/>
      <c r="NH618"/>
      <c r="NI618"/>
      <c r="NJ618"/>
      <c r="NK618"/>
      <c r="NL618"/>
      <c r="NM618"/>
      <c r="NN618"/>
      <c r="NO618"/>
      <c r="NP618"/>
      <c r="NQ618"/>
      <c r="NR618"/>
      <c r="NS618"/>
      <c r="NT618"/>
      <c r="NU618"/>
      <c r="NV618"/>
      <c r="NW618"/>
      <c r="NX618"/>
      <c r="NY618"/>
      <c r="NZ618"/>
      <c r="OA618"/>
      <c r="OB618"/>
      <c r="OC618"/>
      <c r="OD618"/>
      <c r="OE618"/>
      <c r="OF618"/>
      <c r="OG618"/>
      <c r="OH618"/>
      <c r="OI618"/>
      <c r="OJ618"/>
      <c r="OK618"/>
      <c r="OL618"/>
      <c r="OM618"/>
      <c r="ON618"/>
      <c r="OO618"/>
      <c r="OP618"/>
      <c r="OQ618"/>
      <c r="OR618"/>
      <c r="OS618"/>
      <c r="OT618"/>
      <c r="OU618"/>
      <c r="OV618"/>
      <c r="OW618"/>
      <c r="OX618"/>
      <c r="OY618"/>
      <c r="OZ618"/>
      <c r="PA618"/>
      <c r="PB618"/>
      <c r="PC618"/>
      <c r="PD618"/>
      <c r="PE618"/>
      <c r="PF618"/>
      <c r="PG618"/>
      <c r="PH618"/>
      <c r="PI618"/>
      <c r="PJ618"/>
      <c r="PK618"/>
      <c r="PL618"/>
      <c r="PM618"/>
      <c r="PN618"/>
      <c r="PO618"/>
      <c r="PP618"/>
      <c r="PQ618"/>
      <c r="PR618"/>
      <c r="PS618"/>
      <c r="PT618"/>
      <c r="PU618"/>
      <c r="PV618"/>
      <c r="PW618"/>
      <c r="PX618"/>
      <c r="PY618"/>
      <c r="PZ618"/>
      <c r="QA618"/>
      <c r="QB618"/>
      <c r="QC618"/>
      <c r="QD618"/>
      <c r="QE618"/>
      <c r="QF618"/>
      <c r="QG618"/>
      <c r="QH618"/>
      <c r="QI618"/>
      <c r="QJ618"/>
      <c r="QK618"/>
      <c r="QL618"/>
      <c r="QM618"/>
      <c r="QN618"/>
      <c r="QO618"/>
      <c r="QP618"/>
      <c r="QQ618"/>
      <c r="QR618"/>
      <c r="QS618"/>
      <c r="QT618"/>
      <c r="QU618"/>
      <c r="QV618"/>
      <c r="QW618"/>
      <c r="QX618"/>
      <c r="QY618"/>
      <c r="QZ618"/>
      <c r="RA618"/>
      <c r="RB618"/>
      <c r="RC618"/>
      <c r="RD618"/>
      <c r="RE618"/>
      <c r="RF618"/>
      <c r="RG618"/>
      <c r="RH618"/>
      <c r="RI618"/>
      <c r="RJ618"/>
      <c r="RK618"/>
      <c r="RL618"/>
      <c r="RM618"/>
      <c r="RN618"/>
      <c r="RO618"/>
      <c r="RP618"/>
      <c r="RQ618"/>
      <c r="RR618"/>
      <c r="RS618"/>
      <c r="RT618"/>
      <c r="RU618"/>
      <c r="RV618"/>
      <c r="RW618"/>
      <c r="RX618"/>
      <c r="RY618"/>
      <c r="RZ618"/>
      <c r="SA618"/>
      <c r="SB618"/>
      <c r="SC618"/>
      <c r="SD618"/>
      <c r="SE618"/>
      <c r="SF618"/>
      <c r="SG618"/>
      <c r="SH618"/>
      <c r="SI618"/>
      <c r="SJ618"/>
      <c r="SK618"/>
      <c r="SL618"/>
      <c r="SM618"/>
      <c r="SN618"/>
      <c r="SO618"/>
      <c r="SP618"/>
      <c r="SQ618"/>
      <c r="SR618"/>
      <c r="SS618"/>
      <c r="ST618"/>
      <c r="SU618"/>
      <c r="SV618"/>
      <c r="SW618"/>
      <c r="SX618"/>
      <c r="SY618"/>
      <c r="SZ618"/>
      <c r="TA618"/>
      <c r="TB618"/>
      <c r="TC618"/>
      <c r="TD618"/>
      <c r="TE618"/>
      <c r="TF618"/>
      <c r="TG618"/>
      <c r="TH618"/>
      <c r="TI618"/>
      <c r="TJ618"/>
      <c r="TK618"/>
      <c r="TL618"/>
      <c r="TM618"/>
      <c r="TN618"/>
      <c r="TO618"/>
      <c r="TP618"/>
      <c r="TQ618"/>
      <c r="TR618"/>
      <c r="TS618"/>
      <c r="TT618"/>
      <c r="TU618"/>
      <c r="TV618"/>
      <c r="TW618"/>
      <c r="TX618"/>
      <c r="TY618"/>
      <c r="TZ618"/>
      <c r="UA618"/>
      <c r="UB618"/>
      <c r="UC618"/>
      <c r="UD618"/>
      <c r="UE618"/>
      <c r="UF618"/>
      <c r="UG618"/>
      <c r="UH618"/>
      <c r="UI618"/>
      <c r="UJ618"/>
      <c r="UK618"/>
      <c r="UL618"/>
      <c r="UM618"/>
      <c r="UN618"/>
      <c r="UO618"/>
      <c r="UP618"/>
      <c r="UQ618"/>
    </row>
    <row r="619" spans="1:563" s="9" customFormat="1" x14ac:dyDescent="0.25">
      <c r="A619" s="38">
        <v>613</v>
      </c>
      <c r="B619" s="19" t="s">
        <v>896</v>
      </c>
      <c r="C619" s="19" t="s">
        <v>860</v>
      </c>
      <c r="D619" s="19" t="s">
        <v>319</v>
      </c>
      <c r="E619" s="19" t="s">
        <v>897</v>
      </c>
      <c r="F619" s="20" t="s">
        <v>863</v>
      </c>
      <c r="G619" s="29">
        <v>46000</v>
      </c>
      <c r="H619" s="29">
        <v>1032.1400000000001</v>
      </c>
      <c r="I619" s="22">
        <v>25</v>
      </c>
      <c r="J619" s="50">
        <v>1320.2</v>
      </c>
      <c r="K619" s="46">
        <f t="shared" si="96"/>
        <v>3265.9999999999995</v>
      </c>
      <c r="L619" s="32">
        <f t="shared" si="97"/>
        <v>506.00000000000006</v>
      </c>
      <c r="M619" s="58">
        <v>1398.4</v>
      </c>
      <c r="N619" s="31">
        <f t="shared" si="98"/>
        <v>3261.4</v>
      </c>
      <c r="O619" s="31"/>
      <c r="P619" s="31">
        <f t="shared" si="99"/>
        <v>2718.6000000000004</v>
      </c>
      <c r="Q619" s="22">
        <f t="shared" si="100"/>
        <v>3775.7400000000002</v>
      </c>
      <c r="R619" s="22">
        <f t="shared" si="101"/>
        <v>7033.4</v>
      </c>
      <c r="S619" s="22">
        <f t="shared" si="95"/>
        <v>42224.26</v>
      </c>
      <c r="T619" s="33" t="s">
        <v>41</v>
      </c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  <c r="IZ619"/>
      <c r="JA619"/>
      <c r="JB619"/>
      <c r="JC619"/>
      <c r="JD619"/>
      <c r="JE619"/>
      <c r="JF619"/>
      <c r="JG619"/>
      <c r="JH619"/>
      <c r="JI619"/>
      <c r="JJ619"/>
      <c r="JK619"/>
      <c r="JL619"/>
      <c r="JM619"/>
      <c r="JN619"/>
      <c r="JO619"/>
      <c r="JP619"/>
      <c r="JQ619"/>
      <c r="JR619"/>
      <c r="JS619"/>
      <c r="JT619"/>
      <c r="JU619"/>
      <c r="JV619"/>
      <c r="JW619"/>
      <c r="JX619"/>
      <c r="JY619"/>
      <c r="JZ619"/>
      <c r="KA619"/>
      <c r="KB619"/>
      <c r="KC619"/>
      <c r="KD619"/>
      <c r="KE619"/>
      <c r="KF619"/>
      <c r="KG619"/>
      <c r="KH619"/>
      <c r="KI619"/>
      <c r="KJ619"/>
      <c r="KK619"/>
      <c r="KL619"/>
      <c r="KM619"/>
      <c r="KN619"/>
      <c r="KO619"/>
      <c r="KP619"/>
      <c r="KQ619"/>
      <c r="KR619"/>
      <c r="KS619"/>
      <c r="KT619"/>
      <c r="KU619"/>
      <c r="KV619"/>
      <c r="KW619"/>
      <c r="KX619"/>
      <c r="KY619"/>
      <c r="KZ619"/>
      <c r="LA619"/>
      <c r="LB619"/>
      <c r="LC619"/>
      <c r="LD619"/>
      <c r="LE619"/>
      <c r="LF619"/>
      <c r="LG619"/>
      <c r="LH619"/>
      <c r="LI619"/>
      <c r="LJ619"/>
      <c r="LK619"/>
      <c r="LL619"/>
      <c r="LM619"/>
      <c r="LN619"/>
      <c r="LO619"/>
      <c r="LP619"/>
      <c r="LQ619"/>
      <c r="LR619"/>
      <c r="LS619"/>
      <c r="LT619"/>
      <c r="LU619"/>
      <c r="LV619"/>
      <c r="LW619"/>
      <c r="LX619"/>
      <c r="LY619"/>
      <c r="LZ619"/>
      <c r="MA619"/>
      <c r="MB619"/>
      <c r="MC619"/>
      <c r="MD619"/>
      <c r="ME619"/>
      <c r="MF619"/>
      <c r="MG619"/>
      <c r="MH619"/>
      <c r="MI619"/>
      <c r="MJ619"/>
      <c r="MK619"/>
      <c r="ML619"/>
      <c r="MM619"/>
      <c r="MN619"/>
      <c r="MO619"/>
      <c r="MP619"/>
      <c r="MQ619"/>
      <c r="MR619"/>
      <c r="MS619"/>
      <c r="MT619"/>
      <c r="MU619"/>
      <c r="MV619"/>
      <c r="MW619"/>
      <c r="MX619"/>
      <c r="MY619"/>
      <c r="MZ619"/>
      <c r="NA619"/>
      <c r="NB619"/>
      <c r="NC619"/>
      <c r="ND619"/>
      <c r="NE619"/>
      <c r="NF619"/>
      <c r="NG619"/>
      <c r="NH619"/>
      <c r="NI619"/>
      <c r="NJ619"/>
      <c r="NK619"/>
      <c r="NL619"/>
      <c r="NM619"/>
      <c r="NN619"/>
      <c r="NO619"/>
      <c r="NP619"/>
      <c r="NQ619"/>
      <c r="NR619"/>
      <c r="NS619"/>
      <c r="NT619"/>
      <c r="NU619"/>
      <c r="NV619"/>
      <c r="NW619"/>
      <c r="NX619"/>
      <c r="NY619"/>
      <c r="NZ619"/>
      <c r="OA619"/>
      <c r="OB619"/>
      <c r="OC619"/>
      <c r="OD619"/>
      <c r="OE619"/>
      <c r="OF619"/>
      <c r="OG619"/>
      <c r="OH619"/>
      <c r="OI619"/>
      <c r="OJ619"/>
      <c r="OK619"/>
      <c r="OL619"/>
      <c r="OM619"/>
      <c r="ON619"/>
      <c r="OO619"/>
      <c r="OP619"/>
      <c r="OQ619"/>
      <c r="OR619"/>
      <c r="OS619"/>
      <c r="OT619"/>
      <c r="OU619"/>
      <c r="OV619"/>
      <c r="OW619"/>
      <c r="OX619"/>
      <c r="OY619"/>
      <c r="OZ619"/>
      <c r="PA619"/>
      <c r="PB619"/>
      <c r="PC619"/>
      <c r="PD619"/>
      <c r="PE619"/>
      <c r="PF619"/>
      <c r="PG619"/>
      <c r="PH619"/>
      <c r="PI619"/>
      <c r="PJ619"/>
      <c r="PK619"/>
      <c r="PL619"/>
      <c r="PM619"/>
      <c r="PN619"/>
      <c r="PO619"/>
      <c r="PP619"/>
      <c r="PQ619"/>
      <c r="PR619"/>
      <c r="PS619"/>
      <c r="PT619"/>
      <c r="PU619"/>
      <c r="PV619"/>
      <c r="PW619"/>
      <c r="PX619"/>
      <c r="PY619"/>
      <c r="PZ619"/>
      <c r="QA619"/>
      <c r="QB619"/>
      <c r="QC619"/>
      <c r="QD619"/>
      <c r="QE619"/>
      <c r="QF619"/>
      <c r="QG619"/>
      <c r="QH619"/>
      <c r="QI619"/>
      <c r="QJ619"/>
      <c r="QK619"/>
      <c r="QL619"/>
      <c r="QM619"/>
      <c r="QN619"/>
      <c r="QO619"/>
      <c r="QP619"/>
      <c r="QQ619"/>
      <c r="QR619"/>
      <c r="QS619"/>
      <c r="QT619"/>
      <c r="QU619"/>
      <c r="QV619"/>
      <c r="QW619"/>
      <c r="QX619"/>
      <c r="QY619"/>
      <c r="QZ619"/>
      <c r="RA619"/>
      <c r="RB619"/>
      <c r="RC619"/>
      <c r="RD619"/>
      <c r="RE619"/>
      <c r="RF619"/>
      <c r="RG619"/>
      <c r="RH619"/>
      <c r="RI619"/>
      <c r="RJ619"/>
      <c r="RK619"/>
      <c r="RL619"/>
      <c r="RM619"/>
      <c r="RN619"/>
      <c r="RO619"/>
      <c r="RP619"/>
      <c r="RQ619"/>
      <c r="RR619"/>
      <c r="RS619"/>
      <c r="RT619"/>
      <c r="RU619"/>
      <c r="RV619"/>
      <c r="RW619"/>
      <c r="RX619"/>
      <c r="RY619"/>
      <c r="RZ619"/>
      <c r="SA619"/>
      <c r="SB619"/>
      <c r="SC619"/>
      <c r="SD619"/>
      <c r="SE619"/>
      <c r="SF619"/>
      <c r="SG619"/>
      <c r="SH619"/>
      <c r="SI619"/>
      <c r="SJ619"/>
      <c r="SK619"/>
      <c r="SL619"/>
      <c r="SM619"/>
      <c r="SN619"/>
      <c r="SO619"/>
      <c r="SP619"/>
      <c r="SQ619"/>
      <c r="SR619"/>
      <c r="SS619"/>
      <c r="ST619"/>
      <c r="SU619"/>
      <c r="SV619"/>
      <c r="SW619"/>
      <c r="SX619"/>
      <c r="SY619"/>
      <c r="SZ619"/>
      <c r="TA619"/>
      <c r="TB619"/>
      <c r="TC619"/>
      <c r="TD619"/>
      <c r="TE619"/>
      <c r="TF619"/>
      <c r="TG619"/>
      <c r="TH619"/>
      <c r="TI619"/>
      <c r="TJ619"/>
      <c r="TK619"/>
      <c r="TL619"/>
      <c r="TM619"/>
      <c r="TN619"/>
      <c r="TO619"/>
      <c r="TP619"/>
      <c r="TQ619"/>
      <c r="TR619"/>
      <c r="TS619"/>
      <c r="TT619"/>
      <c r="TU619"/>
      <c r="TV619"/>
      <c r="TW619"/>
      <c r="TX619"/>
      <c r="TY619"/>
      <c r="TZ619"/>
      <c r="UA619"/>
      <c r="UB619"/>
      <c r="UC619"/>
      <c r="UD619"/>
      <c r="UE619"/>
      <c r="UF619"/>
      <c r="UG619"/>
      <c r="UH619"/>
      <c r="UI619"/>
      <c r="UJ619"/>
      <c r="UK619"/>
      <c r="UL619"/>
      <c r="UM619"/>
      <c r="UN619"/>
      <c r="UO619"/>
      <c r="UP619"/>
      <c r="UQ619"/>
    </row>
    <row r="620" spans="1:563" s="9" customFormat="1" x14ac:dyDescent="0.25">
      <c r="A620" s="38">
        <v>614</v>
      </c>
      <c r="B620" s="19" t="s">
        <v>582</v>
      </c>
      <c r="C620" s="19" t="s">
        <v>860</v>
      </c>
      <c r="D620" s="19" t="s">
        <v>319</v>
      </c>
      <c r="E620" s="19" t="s">
        <v>155</v>
      </c>
      <c r="F620" s="20" t="s">
        <v>868</v>
      </c>
      <c r="G620" s="29">
        <v>45000</v>
      </c>
      <c r="H620" s="60">
        <v>891.01</v>
      </c>
      <c r="I620" s="22">
        <v>25</v>
      </c>
      <c r="J620" s="50">
        <v>1291.5</v>
      </c>
      <c r="K620" s="46">
        <f t="shared" si="96"/>
        <v>3194.9999999999995</v>
      </c>
      <c r="L620" s="32">
        <f t="shared" si="97"/>
        <v>495.00000000000006</v>
      </c>
      <c r="M620" s="58">
        <v>1368</v>
      </c>
      <c r="N620" s="31">
        <f t="shared" si="98"/>
        <v>3190.5</v>
      </c>
      <c r="O620" s="31"/>
      <c r="P620" s="31">
        <f t="shared" si="99"/>
        <v>2659.5</v>
      </c>
      <c r="Q620" s="22">
        <f t="shared" si="100"/>
        <v>3575.51</v>
      </c>
      <c r="R620" s="22">
        <f t="shared" si="101"/>
        <v>6880.5</v>
      </c>
      <c r="S620" s="31">
        <f t="shared" ref="S620:S680" si="102">+G620-Q620</f>
        <v>41424.49</v>
      </c>
      <c r="T620" s="33" t="s">
        <v>41</v>
      </c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  <c r="IZ620"/>
      <c r="JA620"/>
      <c r="JB620"/>
      <c r="JC620"/>
      <c r="JD620"/>
      <c r="JE620"/>
      <c r="JF620"/>
      <c r="JG620"/>
      <c r="JH620"/>
      <c r="JI620"/>
      <c r="JJ620"/>
      <c r="JK620"/>
      <c r="JL620"/>
      <c r="JM620"/>
      <c r="JN620"/>
      <c r="JO620"/>
      <c r="JP620"/>
      <c r="JQ620"/>
      <c r="JR620"/>
      <c r="JS620"/>
      <c r="JT620"/>
      <c r="JU620"/>
      <c r="JV620"/>
      <c r="JW620"/>
      <c r="JX620"/>
      <c r="JY620"/>
      <c r="JZ620"/>
      <c r="KA620"/>
      <c r="KB620"/>
      <c r="KC620"/>
      <c r="KD620"/>
      <c r="KE620"/>
      <c r="KF620"/>
      <c r="KG620"/>
      <c r="KH620"/>
      <c r="KI620"/>
      <c r="KJ620"/>
      <c r="KK620"/>
      <c r="KL620"/>
      <c r="KM620"/>
      <c r="KN620"/>
      <c r="KO620"/>
      <c r="KP620"/>
      <c r="KQ620"/>
      <c r="KR620"/>
      <c r="KS620"/>
      <c r="KT620"/>
      <c r="KU620"/>
      <c r="KV620"/>
      <c r="KW620"/>
      <c r="KX620"/>
      <c r="KY620"/>
      <c r="KZ620"/>
      <c r="LA620"/>
      <c r="LB620"/>
      <c r="LC620"/>
      <c r="LD620"/>
      <c r="LE620"/>
      <c r="LF620"/>
      <c r="LG620"/>
      <c r="LH620"/>
      <c r="LI620"/>
      <c r="LJ620"/>
      <c r="LK620"/>
      <c r="LL620"/>
      <c r="LM620"/>
      <c r="LN620"/>
      <c r="LO620"/>
      <c r="LP620"/>
      <c r="LQ620"/>
      <c r="LR620"/>
      <c r="LS620"/>
      <c r="LT620"/>
      <c r="LU620"/>
      <c r="LV620"/>
      <c r="LW620"/>
      <c r="LX620"/>
      <c r="LY620"/>
      <c r="LZ620"/>
      <c r="MA620"/>
      <c r="MB620"/>
      <c r="MC620"/>
      <c r="MD620"/>
      <c r="ME620"/>
      <c r="MF620"/>
      <c r="MG620"/>
      <c r="MH620"/>
      <c r="MI620"/>
      <c r="MJ620"/>
      <c r="MK620"/>
      <c r="ML620"/>
      <c r="MM620"/>
      <c r="MN620"/>
      <c r="MO620"/>
      <c r="MP620"/>
      <c r="MQ620"/>
      <c r="MR620"/>
      <c r="MS620"/>
      <c r="MT620"/>
      <c r="MU620"/>
      <c r="MV620"/>
      <c r="MW620"/>
      <c r="MX620"/>
      <c r="MY620"/>
      <c r="MZ620"/>
      <c r="NA620"/>
      <c r="NB620"/>
      <c r="NC620"/>
      <c r="ND620"/>
      <c r="NE620"/>
      <c r="NF620"/>
      <c r="NG620"/>
      <c r="NH620"/>
      <c r="NI620"/>
      <c r="NJ620"/>
      <c r="NK620"/>
      <c r="NL620"/>
      <c r="NM620"/>
      <c r="NN620"/>
      <c r="NO620"/>
      <c r="NP620"/>
      <c r="NQ620"/>
      <c r="NR620"/>
      <c r="NS620"/>
      <c r="NT620"/>
      <c r="NU620"/>
      <c r="NV620"/>
      <c r="NW620"/>
      <c r="NX620"/>
      <c r="NY620"/>
      <c r="NZ620"/>
      <c r="OA620"/>
      <c r="OB620"/>
      <c r="OC620"/>
      <c r="OD620"/>
      <c r="OE620"/>
      <c r="OF620"/>
      <c r="OG620"/>
      <c r="OH620"/>
      <c r="OI620"/>
      <c r="OJ620"/>
      <c r="OK620"/>
      <c r="OL620"/>
      <c r="OM620"/>
      <c r="ON620"/>
      <c r="OO620"/>
      <c r="OP620"/>
      <c r="OQ620"/>
      <c r="OR620"/>
      <c r="OS620"/>
      <c r="OT620"/>
      <c r="OU620"/>
      <c r="OV620"/>
      <c r="OW620"/>
      <c r="OX620"/>
      <c r="OY620"/>
      <c r="OZ620"/>
      <c r="PA620"/>
      <c r="PB620"/>
      <c r="PC620"/>
      <c r="PD620"/>
      <c r="PE620"/>
      <c r="PF620"/>
      <c r="PG620"/>
      <c r="PH620"/>
      <c r="PI620"/>
      <c r="PJ620"/>
      <c r="PK620"/>
      <c r="PL620"/>
      <c r="PM620"/>
      <c r="PN620"/>
      <c r="PO620"/>
      <c r="PP620"/>
      <c r="PQ620"/>
      <c r="PR620"/>
      <c r="PS620"/>
      <c r="PT620"/>
      <c r="PU620"/>
      <c r="PV620"/>
      <c r="PW620"/>
      <c r="PX620"/>
      <c r="PY620"/>
      <c r="PZ620"/>
      <c r="QA620"/>
      <c r="QB620"/>
      <c r="QC620"/>
      <c r="QD620"/>
      <c r="QE620"/>
      <c r="QF620"/>
      <c r="QG620"/>
      <c r="QH620"/>
      <c r="QI620"/>
      <c r="QJ620"/>
      <c r="QK620"/>
      <c r="QL620"/>
      <c r="QM620"/>
      <c r="QN620"/>
      <c r="QO620"/>
      <c r="QP620"/>
      <c r="QQ620"/>
      <c r="QR620"/>
      <c r="QS620"/>
      <c r="QT620"/>
      <c r="QU620"/>
      <c r="QV620"/>
      <c r="QW620"/>
      <c r="QX620"/>
      <c r="QY620"/>
      <c r="QZ620"/>
      <c r="RA620"/>
      <c r="RB620"/>
      <c r="RC620"/>
      <c r="RD620"/>
      <c r="RE620"/>
      <c r="RF620"/>
      <c r="RG620"/>
      <c r="RH620"/>
      <c r="RI620"/>
      <c r="RJ620"/>
      <c r="RK620"/>
      <c r="RL620"/>
      <c r="RM620"/>
      <c r="RN620"/>
      <c r="RO620"/>
      <c r="RP620"/>
      <c r="RQ620"/>
      <c r="RR620"/>
      <c r="RS620"/>
      <c r="RT620"/>
      <c r="RU620"/>
      <c r="RV620"/>
      <c r="RW620"/>
      <c r="RX620"/>
      <c r="RY620"/>
      <c r="RZ620"/>
      <c r="SA620"/>
      <c r="SB620"/>
      <c r="SC620"/>
      <c r="SD620"/>
      <c r="SE620"/>
      <c r="SF620"/>
      <c r="SG620"/>
      <c r="SH620"/>
      <c r="SI620"/>
      <c r="SJ620"/>
      <c r="SK620"/>
      <c r="SL620"/>
      <c r="SM620"/>
      <c r="SN620"/>
      <c r="SO620"/>
      <c r="SP620"/>
      <c r="SQ620"/>
      <c r="SR620"/>
      <c r="SS620"/>
      <c r="ST620"/>
      <c r="SU620"/>
      <c r="SV620"/>
      <c r="SW620"/>
      <c r="SX620"/>
      <c r="SY620"/>
      <c r="SZ620"/>
      <c r="TA620"/>
      <c r="TB620"/>
      <c r="TC620"/>
      <c r="TD620"/>
      <c r="TE620"/>
      <c r="TF620"/>
      <c r="TG620"/>
      <c r="TH620"/>
      <c r="TI620"/>
      <c r="TJ620"/>
      <c r="TK620"/>
      <c r="TL620"/>
      <c r="TM620"/>
      <c r="TN620"/>
      <c r="TO620"/>
      <c r="TP620"/>
      <c r="TQ620"/>
      <c r="TR620"/>
      <c r="TS620"/>
      <c r="TT620"/>
      <c r="TU620"/>
      <c r="TV620"/>
      <c r="TW620"/>
      <c r="TX620"/>
      <c r="TY620"/>
      <c r="TZ620"/>
      <c r="UA620"/>
      <c r="UB620"/>
      <c r="UC620"/>
      <c r="UD620"/>
      <c r="UE620"/>
      <c r="UF620"/>
      <c r="UG620"/>
      <c r="UH620"/>
      <c r="UI620"/>
      <c r="UJ620"/>
      <c r="UK620"/>
      <c r="UL620"/>
      <c r="UM620"/>
      <c r="UN620"/>
      <c r="UO620"/>
      <c r="UP620"/>
      <c r="UQ620"/>
    </row>
    <row r="621" spans="1:563" s="9" customFormat="1" x14ac:dyDescent="0.25">
      <c r="A621" s="38">
        <v>615</v>
      </c>
      <c r="B621" s="19" t="s">
        <v>583</v>
      </c>
      <c r="C621" s="19" t="s">
        <v>859</v>
      </c>
      <c r="D621" s="19" t="s">
        <v>319</v>
      </c>
      <c r="E621" s="19" t="s">
        <v>99</v>
      </c>
      <c r="F621" s="20" t="s">
        <v>868</v>
      </c>
      <c r="G621" s="29">
        <v>25000</v>
      </c>
      <c r="H621" s="30">
        <v>0</v>
      </c>
      <c r="I621" s="22">
        <v>25</v>
      </c>
      <c r="J621" s="50">
        <v>717.5</v>
      </c>
      <c r="K621" s="46">
        <f t="shared" si="96"/>
        <v>1774.9999999999998</v>
      </c>
      <c r="L621" s="32">
        <f t="shared" si="97"/>
        <v>275</v>
      </c>
      <c r="M621" s="58">
        <v>760</v>
      </c>
      <c r="N621" s="31">
        <f t="shared" si="98"/>
        <v>1772.5000000000002</v>
      </c>
      <c r="O621" s="31"/>
      <c r="P621" s="31">
        <f t="shared" si="99"/>
        <v>1477.5</v>
      </c>
      <c r="Q621" s="22">
        <f t="shared" si="100"/>
        <v>1502.5</v>
      </c>
      <c r="R621" s="22">
        <f t="shared" si="101"/>
        <v>3822.5</v>
      </c>
      <c r="S621" s="31">
        <f t="shared" si="102"/>
        <v>23497.5</v>
      </c>
      <c r="T621" s="33" t="s">
        <v>41</v>
      </c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  <c r="IZ621"/>
      <c r="JA621"/>
      <c r="JB621"/>
      <c r="JC621"/>
      <c r="JD621"/>
      <c r="JE621"/>
      <c r="JF621"/>
      <c r="JG621"/>
      <c r="JH621"/>
      <c r="JI621"/>
      <c r="JJ621"/>
      <c r="JK621"/>
      <c r="JL621"/>
      <c r="JM621"/>
      <c r="JN621"/>
      <c r="JO621"/>
      <c r="JP621"/>
      <c r="JQ621"/>
      <c r="JR621"/>
      <c r="JS621"/>
      <c r="JT621"/>
      <c r="JU621"/>
      <c r="JV621"/>
      <c r="JW621"/>
      <c r="JX621"/>
      <c r="JY621"/>
      <c r="JZ621"/>
      <c r="KA621"/>
      <c r="KB621"/>
      <c r="KC621"/>
      <c r="KD621"/>
      <c r="KE621"/>
      <c r="KF621"/>
      <c r="KG621"/>
      <c r="KH621"/>
      <c r="KI621"/>
      <c r="KJ621"/>
      <c r="KK621"/>
      <c r="KL621"/>
      <c r="KM621"/>
      <c r="KN621"/>
      <c r="KO621"/>
      <c r="KP621"/>
      <c r="KQ621"/>
      <c r="KR621"/>
      <c r="KS621"/>
      <c r="KT621"/>
      <c r="KU621"/>
      <c r="KV621"/>
      <c r="KW621"/>
      <c r="KX621"/>
      <c r="KY621"/>
      <c r="KZ621"/>
      <c r="LA621"/>
      <c r="LB621"/>
      <c r="LC621"/>
      <c r="LD621"/>
      <c r="LE621"/>
      <c r="LF621"/>
      <c r="LG621"/>
      <c r="LH621"/>
      <c r="LI621"/>
      <c r="LJ621"/>
      <c r="LK621"/>
      <c r="LL621"/>
      <c r="LM621"/>
      <c r="LN621"/>
      <c r="LO621"/>
      <c r="LP621"/>
      <c r="LQ621"/>
      <c r="LR621"/>
      <c r="LS621"/>
      <c r="LT621"/>
      <c r="LU621"/>
      <c r="LV621"/>
      <c r="LW621"/>
      <c r="LX621"/>
      <c r="LY621"/>
      <c r="LZ621"/>
      <c r="MA621"/>
      <c r="MB621"/>
      <c r="MC621"/>
      <c r="MD621"/>
      <c r="ME621"/>
      <c r="MF621"/>
      <c r="MG621"/>
      <c r="MH621"/>
      <c r="MI621"/>
      <c r="MJ621"/>
      <c r="MK621"/>
      <c r="ML621"/>
      <c r="MM621"/>
      <c r="MN621"/>
      <c r="MO621"/>
      <c r="MP621"/>
      <c r="MQ621"/>
      <c r="MR621"/>
      <c r="MS621"/>
      <c r="MT621"/>
      <c r="MU621"/>
      <c r="MV621"/>
      <c r="MW621"/>
      <c r="MX621"/>
      <c r="MY621"/>
      <c r="MZ621"/>
      <c r="NA621"/>
      <c r="NB621"/>
      <c r="NC621"/>
      <c r="ND621"/>
      <c r="NE621"/>
      <c r="NF621"/>
      <c r="NG621"/>
      <c r="NH621"/>
      <c r="NI621"/>
      <c r="NJ621"/>
      <c r="NK621"/>
      <c r="NL621"/>
      <c r="NM621"/>
      <c r="NN621"/>
      <c r="NO621"/>
      <c r="NP621"/>
      <c r="NQ621"/>
      <c r="NR621"/>
      <c r="NS621"/>
      <c r="NT621"/>
      <c r="NU621"/>
      <c r="NV621"/>
      <c r="NW621"/>
      <c r="NX621"/>
      <c r="NY621"/>
      <c r="NZ621"/>
      <c r="OA621"/>
      <c r="OB621"/>
      <c r="OC621"/>
      <c r="OD621"/>
      <c r="OE621"/>
      <c r="OF621"/>
      <c r="OG621"/>
      <c r="OH621"/>
      <c r="OI621"/>
      <c r="OJ621"/>
      <c r="OK621"/>
      <c r="OL621"/>
      <c r="OM621"/>
      <c r="ON621"/>
      <c r="OO621"/>
      <c r="OP621"/>
      <c r="OQ621"/>
      <c r="OR621"/>
      <c r="OS621"/>
      <c r="OT621"/>
      <c r="OU621"/>
      <c r="OV621"/>
      <c r="OW621"/>
      <c r="OX621"/>
      <c r="OY621"/>
      <c r="OZ621"/>
      <c r="PA621"/>
      <c r="PB621"/>
      <c r="PC621"/>
      <c r="PD621"/>
      <c r="PE621"/>
      <c r="PF621"/>
      <c r="PG621"/>
      <c r="PH621"/>
      <c r="PI621"/>
      <c r="PJ621"/>
      <c r="PK621"/>
      <c r="PL621"/>
      <c r="PM621"/>
      <c r="PN621"/>
      <c r="PO621"/>
      <c r="PP621"/>
      <c r="PQ621"/>
      <c r="PR621"/>
      <c r="PS621"/>
      <c r="PT621"/>
      <c r="PU621"/>
      <c r="PV621"/>
      <c r="PW621"/>
      <c r="PX621"/>
      <c r="PY621"/>
      <c r="PZ621"/>
      <c r="QA621"/>
      <c r="QB621"/>
      <c r="QC621"/>
      <c r="QD621"/>
      <c r="QE621"/>
      <c r="QF621"/>
      <c r="QG621"/>
      <c r="QH621"/>
      <c r="QI621"/>
      <c r="QJ621"/>
      <c r="QK621"/>
      <c r="QL621"/>
      <c r="QM621"/>
      <c r="QN621"/>
      <c r="QO621"/>
      <c r="QP621"/>
      <c r="QQ621"/>
      <c r="QR621"/>
      <c r="QS621"/>
      <c r="QT621"/>
      <c r="QU621"/>
      <c r="QV621"/>
      <c r="QW621"/>
      <c r="QX621"/>
      <c r="QY621"/>
      <c r="QZ621"/>
      <c r="RA621"/>
      <c r="RB621"/>
      <c r="RC621"/>
      <c r="RD621"/>
      <c r="RE621"/>
      <c r="RF621"/>
      <c r="RG621"/>
      <c r="RH621"/>
      <c r="RI621"/>
      <c r="RJ621"/>
      <c r="RK621"/>
      <c r="RL621"/>
      <c r="RM621"/>
      <c r="RN621"/>
      <c r="RO621"/>
      <c r="RP621"/>
      <c r="RQ621"/>
      <c r="RR621"/>
      <c r="RS621"/>
      <c r="RT621"/>
      <c r="RU621"/>
      <c r="RV621"/>
      <c r="RW621"/>
      <c r="RX621"/>
      <c r="RY621"/>
      <c r="RZ621"/>
      <c r="SA621"/>
      <c r="SB621"/>
      <c r="SC621"/>
      <c r="SD621"/>
      <c r="SE621"/>
      <c r="SF621"/>
      <c r="SG621"/>
      <c r="SH621"/>
      <c r="SI621"/>
      <c r="SJ621"/>
      <c r="SK621"/>
      <c r="SL621"/>
      <c r="SM621"/>
      <c r="SN621"/>
      <c r="SO621"/>
      <c r="SP621"/>
      <c r="SQ621"/>
      <c r="SR621"/>
      <c r="SS621"/>
      <c r="ST621"/>
      <c r="SU621"/>
      <c r="SV621"/>
      <c r="SW621"/>
      <c r="SX621"/>
      <c r="SY621"/>
      <c r="SZ621"/>
      <c r="TA621"/>
      <c r="TB621"/>
      <c r="TC621"/>
      <c r="TD621"/>
      <c r="TE621"/>
      <c r="TF621"/>
      <c r="TG621"/>
      <c r="TH621"/>
      <c r="TI621"/>
      <c r="TJ621"/>
      <c r="TK621"/>
      <c r="TL621"/>
      <c r="TM621"/>
      <c r="TN621"/>
      <c r="TO621"/>
      <c r="TP621"/>
      <c r="TQ621"/>
      <c r="TR621"/>
      <c r="TS621"/>
      <c r="TT621"/>
      <c r="TU621"/>
      <c r="TV621"/>
      <c r="TW621"/>
      <c r="TX621"/>
      <c r="TY621"/>
      <c r="TZ621"/>
      <c r="UA621"/>
      <c r="UB621"/>
      <c r="UC621"/>
      <c r="UD621"/>
      <c r="UE621"/>
      <c r="UF621"/>
      <c r="UG621"/>
      <c r="UH621"/>
      <c r="UI621"/>
      <c r="UJ621"/>
      <c r="UK621"/>
      <c r="UL621"/>
      <c r="UM621"/>
      <c r="UN621"/>
      <c r="UO621"/>
      <c r="UP621"/>
      <c r="UQ621"/>
    </row>
    <row r="622" spans="1:563" s="9" customFormat="1" x14ac:dyDescent="0.25">
      <c r="A622" s="38">
        <v>616</v>
      </c>
      <c r="B622" s="19" t="s">
        <v>584</v>
      </c>
      <c r="C622" s="19" t="s">
        <v>859</v>
      </c>
      <c r="D622" s="19" t="s">
        <v>319</v>
      </c>
      <c r="E622" s="19" t="s">
        <v>99</v>
      </c>
      <c r="F622" s="20" t="s">
        <v>868</v>
      </c>
      <c r="G622" s="29">
        <v>25000</v>
      </c>
      <c r="H622" s="30">
        <v>0</v>
      </c>
      <c r="I622" s="22">
        <v>25</v>
      </c>
      <c r="J622" s="50">
        <v>717.5</v>
      </c>
      <c r="K622" s="46">
        <f t="shared" si="96"/>
        <v>1774.9999999999998</v>
      </c>
      <c r="L622" s="32">
        <f t="shared" si="97"/>
        <v>275</v>
      </c>
      <c r="M622" s="58">
        <v>760</v>
      </c>
      <c r="N622" s="31">
        <f t="shared" si="98"/>
        <v>1772.5000000000002</v>
      </c>
      <c r="O622" s="31"/>
      <c r="P622" s="31">
        <f t="shared" si="99"/>
        <v>1477.5</v>
      </c>
      <c r="Q622" s="22">
        <f t="shared" si="100"/>
        <v>1502.5</v>
      </c>
      <c r="R622" s="22">
        <f t="shared" si="101"/>
        <v>3822.5</v>
      </c>
      <c r="S622" s="31">
        <f t="shared" si="102"/>
        <v>23497.5</v>
      </c>
      <c r="T622" s="33" t="s">
        <v>41</v>
      </c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  <c r="IZ622"/>
      <c r="JA622"/>
      <c r="JB622"/>
      <c r="JC622"/>
      <c r="JD622"/>
      <c r="JE622"/>
      <c r="JF622"/>
      <c r="JG622"/>
      <c r="JH622"/>
      <c r="JI622"/>
      <c r="JJ622"/>
      <c r="JK622"/>
      <c r="JL622"/>
      <c r="JM622"/>
      <c r="JN622"/>
      <c r="JO622"/>
      <c r="JP622"/>
      <c r="JQ622"/>
      <c r="JR622"/>
      <c r="JS622"/>
      <c r="JT622"/>
      <c r="JU622"/>
      <c r="JV622"/>
      <c r="JW622"/>
      <c r="JX622"/>
      <c r="JY622"/>
      <c r="JZ622"/>
      <c r="KA622"/>
      <c r="KB622"/>
      <c r="KC622"/>
      <c r="KD622"/>
      <c r="KE622"/>
      <c r="KF622"/>
      <c r="KG622"/>
      <c r="KH622"/>
      <c r="KI622"/>
      <c r="KJ622"/>
      <c r="KK622"/>
      <c r="KL622"/>
      <c r="KM622"/>
      <c r="KN622"/>
      <c r="KO622"/>
      <c r="KP622"/>
      <c r="KQ622"/>
      <c r="KR622"/>
      <c r="KS622"/>
      <c r="KT622"/>
      <c r="KU622"/>
      <c r="KV622"/>
      <c r="KW622"/>
      <c r="KX622"/>
      <c r="KY622"/>
      <c r="KZ622"/>
      <c r="LA622"/>
      <c r="LB622"/>
      <c r="LC622"/>
      <c r="LD622"/>
      <c r="LE622"/>
      <c r="LF622"/>
      <c r="LG622"/>
      <c r="LH622"/>
      <c r="LI622"/>
      <c r="LJ622"/>
      <c r="LK622"/>
      <c r="LL622"/>
      <c r="LM622"/>
      <c r="LN622"/>
      <c r="LO622"/>
      <c r="LP622"/>
      <c r="LQ622"/>
      <c r="LR622"/>
      <c r="LS622"/>
      <c r="LT622"/>
      <c r="LU622"/>
      <c r="LV622"/>
      <c r="LW622"/>
      <c r="LX622"/>
      <c r="LY622"/>
      <c r="LZ622"/>
      <c r="MA622"/>
      <c r="MB622"/>
      <c r="MC622"/>
      <c r="MD622"/>
      <c r="ME622"/>
      <c r="MF622"/>
      <c r="MG622"/>
      <c r="MH622"/>
      <c r="MI622"/>
      <c r="MJ622"/>
      <c r="MK622"/>
      <c r="ML622"/>
      <c r="MM622"/>
      <c r="MN622"/>
      <c r="MO622"/>
      <c r="MP622"/>
      <c r="MQ622"/>
      <c r="MR622"/>
      <c r="MS622"/>
      <c r="MT622"/>
      <c r="MU622"/>
      <c r="MV622"/>
      <c r="MW622"/>
      <c r="MX622"/>
      <c r="MY622"/>
      <c r="MZ622"/>
      <c r="NA622"/>
      <c r="NB622"/>
      <c r="NC622"/>
      <c r="ND622"/>
      <c r="NE622"/>
      <c r="NF622"/>
      <c r="NG622"/>
      <c r="NH622"/>
      <c r="NI622"/>
      <c r="NJ622"/>
      <c r="NK622"/>
      <c r="NL622"/>
      <c r="NM622"/>
      <c r="NN622"/>
      <c r="NO622"/>
      <c r="NP622"/>
      <c r="NQ622"/>
      <c r="NR622"/>
      <c r="NS622"/>
      <c r="NT622"/>
      <c r="NU622"/>
      <c r="NV622"/>
      <c r="NW622"/>
      <c r="NX622"/>
      <c r="NY622"/>
      <c r="NZ622"/>
      <c r="OA622"/>
      <c r="OB622"/>
      <c r="OC622"/>
      <c r="OD622"/>
      <c r="OE622"/>
      <c r="OF622"/>
      <c r="OG622"/>
      <c r="OH622"/>
      <c r="OI622"/>
      <c r="OJ622"/>
      <c r="OK622"/>
      <c r="OL622"/>
      <c r="OM622"/>
      <c r="ON622"/>
      <c r="OO622"/>
      <c r="OP622"/>
      <c r="OQ622"/>
      <c r="OR622"/>
      <c r="OS622"/>
      <c r="OT622"/>
      <c r="OU622"/>
      <c r="OV622"/>
      <c r="OW622"/>
      <c r="OX622"/>
      <c r="OY622"/>
      <c r="OZ622"/>
      <c r="PA622"/>
      <c r="PB622"/>
      <c r="PC622"/>
      <c r="PD622"/>
      <c r="PE622"/>
      <c r="PF622"/>
      <c r="PG622"/>
      <c r="PH622"/>
      <c r="PI622"/>
      <c r="PJ622"/>
      <c r="PK622"/>
      <c r="PL622"/>
      <c r="PM622"/>
      <c r="PN622"/>
      <c r="PO622"/>
      <c r="PP622"/>
      <c r="PQ622"/>
      <c r="PR622"/>
      <c r="PS622"/>
      <c r="PT622"/>
      <c r="PU622"/>
      <c r="PV622"/>
      <c r="PW622"/>
      <c r="PX622"/>
      <c r="PY622"/>
      <c r="PZ622"/>
      <c r="QA622"/>
      <c r="QB622"/>
      <c r="QC622"/>
      <c r="QD622"/>
      <c r="QE622"/>
      <c r="QF622"/>
      <c r="QG622"/>
      <c r="QH622"/>
      <c r="QI622"/>
      <c r="QJ622"/>
      <c r="QK622"/>
      <c r="QL622"/>
      <c r="QM622"/>
      <c r="QN622"/>
      <c r="QO622"/>
      <c r="QP622"/>
      <c r="QQ622"/>
      <c r="QR622"/>
      <c r="QS622"/>
      <c r="QT622"/>
      <c r="QU622"/>
      <c r="QV622"/>
      <c r="QW622"/>
      <c r="QX622"/>
      <c r="QY622"/>
      <c r="QZ622"/>
      <c r="RA622"/>
      <c r="RB622"/>
      <c r="RC622"/>
      <c r="RD622"/>
      <c r="RE622"/>
      <c r="RF622"/>
      <c r="RG622"/>
      <c r="RH622"/>
      <c r="RI622"/>
      <c r="RJ622"/>
      <c r="RK622"/>
      <c r="RL622"/>
      <c r="RM622"/>
      <c r="RN622"/>
      <c r="RO622"/>
      <c r="RP622"/>
      <c r="RQ622"/>
      <c r="RR622"/>
      <c r="RS622"/>
      <c r="RT622"/>
      <c r="RU622"/>
      <c r="RV622"/>
      <c r="RW622"/>
      <c r="RX622"/>
      <c r="RY622"/>
      <c r="RZ622"/>
      <c r="SA622"/>
      <c r="SB622"/>
      <c r="SC622"/>
      <c r="SD622"/>
      <c r="SE622"/>
      <c r="SF622"/>
      <c r="SG622"/>
      <c r="SH622"/>
      <c r="SI622"/>
      <c r="SJ622"/>
      <c r="SK622"/>
      <c r="SL622"/>
      <c r="SM622"/>
      <c r="SN622"/>
      <c r="SO622"/>
      <c r="SP622"/>
      <c r="SQ622"/>
      <c r="SR622"/>
      <c r="SS622"/>
      <c r="ST622"/>
      <c r="SU622"/>
      <c r="SV622"/>
      <c r="SW622"/>
      <c r="SX622"/>
      <c r="SY622"/>
      <c r="SZ622"/>
      <c r="TA622"/>
      <c r="TB622"/>
      <c r="TC622"/>
      <c r="TD622"/>
      <c r="TE622"/>
      <c r="TF622"/>
      <c r="TG622"/>
      <c r="TH622"/>
      <c r="TI622"/>
      <c r="TJ622"/>
      <c r="TK622"/>
      <c r="TL622"/>
      <c r="TM622"/>
      <c r="TN622"/>
      <c r="TO622"/>
      <c r="TP622"/>
      <c r="TQ622"/>
      <c r="TR622"/>
      <c r="TS622"/>
      <c r="TT622"/>
      <c r="TU622"/>
      <c r="TV622"/>
      <c r="TW622"/>
      <c r="TX622"/>
      <c r="TY622"/>
      <c r="TZ622"/>
      <c r="UA622"/>
      <c r="UB622"/>
      <c r="UC622"/>
      <c r="UD622"/>
      <c r="UE622"/>
      <c r="UF622"/>
      <c r="UG622"/>
      <c r="UH622"/>
      <c r="UI622"/>
      <c r="UJ622"/>
      <c r="UK622"/>
      <c r="UL622"/>
      <c r="UM622"/>
      <c r="UN622"/>
      <c r="UO622"/>
      <c r="UP622"/>
      <c r="UQ622"/>
    </row>
    <row r="623" spans="1:563" s="9" customFormat="1" x14ac:dyDescent="0.25">
      <c r="A623" s="38">
        <v>617</v>
      </c>
      <c r="B623" s="19" t="s">
        <v>585</v>
      </c>
      <c r="C623" s="19" t="s">
        <v>860</v>
      </c>
      <c r="D623" s="19" t="s">
        <v>319</v>
      </c>
      <c r="E623" s="19" t="s">
        <v>35</v>
      </c>
      <c r="F623" s="20" t="s">
        <v>868</v>
      </c>
      <c r="G623" s="29">
        <v>25000</v>
      </c>
      <c r="H623" s="30">
        <v>0</v>
      </c>
      <c r="I623" s="22">
        <v>25</v>
      </c>
      <c r="J623" s="50">
        <v>717.5</v>
      </c>
      <c r="K623" s="46">
        <f t="shared" ref="K623:K683" si="103">+G623*7.1%</f>
        <v>1774.9999999999998</v>
      </c>
      <c r="L623" s="32">
        <f t="shared" ref="L623:L683" si="104">+G623*1.1%</f>
        <v>275</v>
      </c>
      <c r="M623" s="58">
        <v>760</v>
      </c>
      <c r="N623" s="31">
        <f t="shared" ref="N623:N683" si="105">+G623*7.09%</f>
        <v>1772.5000000000002</v>
      </c>
      <c r="O623" s="31"/>
      <c r="P623" s="31">
        <f t="shared" si="99"/>
        <v>1477.5</v>
      </c>
      <c r="Q623" s="22">
        <f t="shared" si="100"/>
        <v>1502.5</v>
      </c>
      <c r="R623" s="22">
        <f t="shared" si="101"/>
        <v>3822.5</v>
      </c>
      <c r="S623" s="31">
        <f t="shared" si="102"/>
        <v>23497.5</v>
      </c>
      <c r="T623" s="33" t="s">
        <v>41</v>
      </c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  <c r="IZ623"/>
      <c r="JA623"/>
      <c r="JB623"/>
      <c r="JC623"/>
      <c r="JD623"/>
      <c r="JE623"/>
      <c r="JF623"/>
      <c r="JG623"/>
      <c r="JH623"/>
      <c r="JI623"/>
      <c r="JJ623"/>
      <c r="JK623"/>
      <c r="JL623"/>
      <c r="JM623"/>
      <c r="JN623"/>
      <c r="JO623"/>
      <c r="JP623"/>
      <c r="JQ623"/>
      <c r="JR623"/>
      <c r="JS623"/>
      <c r="JT623"/>
      <c r="JU623"/>
      <c r="JV623"/>
      <c r="JW623"/>
      <c r="JX623"/>
      <c r="JY623"/>
      <c r="JZ623"/>
      <c r="KA623"/>
      <c r="KB623"/>
      <c r="KC623"/>
      <c r="KD623"/>
      <c r="KE623"/>
      <c r="KF623"/>
      <c r="KG623"/>
      <c r="KH623"/>
      <c r="KI623"/>
      <c r="KJ623"/>
      <c r="KK623"/>
      <c r="KL623"/>
      <c r="KM623"/>
      <c r="KN623"/>
      <c r="KO623"/>
      <c r="KP623"/>
      <c r="KQ623"/>
      <c r="KR623"/>
      <c r="KS623"/>
      <c r="KT623"/>
      <c r="KU623"/>
      <c r="KV623"/>
      <c r="KW623"/>
      <c r="KX623"/>
      <c r="KY623"/>
      <c r="KZ623"/>
      <c r="LA623"/>
      <c r="LB623"/>
      <c r="LC623"/>
      <c r="LD623"/>
      <c r="LE623"/>
      <c r="LF623"/>
      <c r="LG623"/>
      <c r="LH623"/>
      <c r="LI623"/>
      <c r="LJ623"/>
      <c r="LK623"/>
      <c r="LL623"/>
      <c r="LM623"/>
      <c r="LN623"/>
      <c r="LO623"/>
      <c r="LP623"/>
      <c r="LQ623"/>
      <c r="LR623"/>
      <c r="LS623"/>
      <c r="LT623"/>
      <c r="LU623"/>
      <c r="LV623"/>
      <c r="LW623"/>
      <c r="LX623"/>
      <c r="LY623"/>
      <c r="LZ623"/>
      <c r="MA623"/>
      <c r="MB623"/>
      <c r="MC623"/>
      <c r="MD623"/>
      <c r="ME623"/>
      <c r="MF623"/>
      <c r="MG623"/>
      <c r="MH623"/>
      <c r="MI623"/>
      <c r="MJ623"/>
      <c r="MK623"/>
      <c r="ML623"/>
      <c r="MM623"/>
      <c r="MN623"/>
      <c r="MO623"/>
      <c r="MP623"/>
      <c r="MQ623"/>
      <c r="MR623"/>
      <c r="MS623"/>
      <c r="MT623"/>
      <c r="MU623"/>
      <c r="MV623"/>
      <c r="MW623"/>
      <c r="MX623"/>
      <c r="MY623"/>
      <c r="MZ623"/>
      <c r="NA623"/>
      <c r="NB623"/>
      <c r="NC623"/>
      <c r="ND623"/>
      <c r="NE623"/>
      <c r="NF623"/>
      <c r="NG623"/>
      <c r="NH623"/>
      <c r="NI623"/>
      <c r="NJ623"/>
      <c r="NK623"/>
      <c r="NL623"/>
      <c r="NM623"/>
      <c r="NN623"/>
      <c r="NO623"/>
      <c r="NP623"/>
      <c r="NQ623"/>
      <c r="NR623"/>
      <c r="NS623"/>
      <c r="NT623"/>
      <c r="NU623"/>
      <c r="NV623"/>
      <c r="NW623"/>
      <c r="NX623"/>
      <c r="NY623"/>
      <c r="NZ623"/>
      <c r="OA623"/>
      <c r="OB623"/>
      <c r="OC623"/>
      <c r="OD623"/>
      <c r="OE623"/>
      <c r="OF623"/>
      <c r="OG623"/>
      <c r="OH623"/>
      <c r="OI623"/>
      <c r="OJ623"/>
      <c r="OK623"/>
      <c r="OL623"/>
      <c r="OM623"/>
      <c r="ON623"/>
      <c r="OO623"/>
      <c r="OP623"/>
      <c r="OQ623"/>
      <c r="OR623"/>
      <c r="OS623"/>
      <c r="OT623"/>
      <c r="OU623"/>
      <c r="OV623"/>
      <c r="OW623"/>
      <c r="OX623"/>
      <c r="OY623"/>
      <c r="OZ623"/>
      <c r="PA623"/>
      <c r="PB623"/>
      <c r="PC623"/>
      <c r="PD623"/>
      <c r="PE623"/>
      <c r="PF623"/>
      <c r="PG623"/>
      <c r="PH623"/>
      <c r="PI623"/>
      <c r="PJ623"/>
      <c r="PK623"/>
      <c r="PL623"/>
      <c r="PM623"/>
      <c r="PN623"/>
      <c r="PO623"/>
      <c r="PP623"/>
      <c r="PQ623"/>
      <c r="PR623"/>
      <c r="PS623"/>
      <c r="PT623"/>
      <c r="PU623"/>
      <c r="PV623"/>
      <c r="PW623"/>
      <c r="PX623"/>
      <c r="PY623"/>
      <c r="PZ623"/>
      <c r="QA623"/>
      <c r="QB623"/>
      <c r="QC623"/>
      <c r="QD623"/>
      <c r="QE623"/>
      <c r="QF623"/>
      <c r="QG623"/>
      <c r="QH623"/>
      <c r="QI623"/>
      <c r="QJ623"/>
      <c r="QK623"/>
      <c r="QL623"/>
      <c r="QM623"/>
      <c r="QN623"/>
      <c r="QO623"/>
      <c r="QP623"/>
      <c r="QQ623"/>
      <c r="QR623"/>
      <c r="QS623"/>
      <c r="QT623"/>
      <c r="QU623"/>
      <c r="QV623"/>
      <c r="QW623"/>
      <c r="QX623"/>
      <c r="QY623"/>
      <c r="QZ623"/>
      <c r="RA623"/>
      <c r="RB623"/>
      <c r="RC623"/>
      <c r="RD623"/>
      <c r="RE623"/>
      <c r="RF623"/>
      <c r="RG623"/>
      <c r="RH623"/>
      <c r="RI623"/>
      <c r="RJ623"/>
      <c r="RK623"/>
      <c r="RL623"/>
      <c r="RM623"/>
      <c r="RN623"/>
      <c r="RO623"/>
      <c r="RP623"/>
      <c r="RQ623"/>
      <c r="RR623"/>
      <c r="RS623"/>
      <c r="RT623"/>
      <c r="RU623"/>
      <c r="RV623"/>
      <c r="RW623"/>
      <c r="RX623"/>
      <c r="RY623"/>
      <c r="RZ623"/>
      <c r="SA623"/>
      <c r="SB623"/>
      <c r="SC623"/>
      <c r="SD623"/>
      <c r="SE623"/>
      <c r="SF623"/>
      <c r="SG623"/>
      <c r="SH623"/>
      <c r="SI623"/>
      <c r="SJ623"/>
      <c r="SK623"/>
      <c r="SL623"/>
      <c r="SM623"/>
      <c r="SN623"/>
      <c r="SO623"/>
      <c r="SP623"/>
      <c r="SQ623"/>
      <c r="SR623"/>
      <c r="SS623"/>
      <c r="ST623"/>
      <c r="SU623"/>
      <c r="SV623"/>
      <c r="SW623"/>
      <c r="SX623"/>
      <c r="SY623"/>
      <c r="SZ623"/>
      <c r="TA623"/>
      <c r="TB623"/>
      <c r="TC623"/>
      <c r="TD623"/>
      <c r="TE623"/>
      <c r="TF623"/>
      <c r="TG623"/>
      <c r="TH623"/>
      <c r="TI623"/>
      <c r="TJ623"/>
      <c r="TK623"/>
      <c r="TL623"/>
      <c r="TM623"/>
      <c r="TN623"/>
      <c r="TO623"/>
      <c r="TP623"/>
      <c r="TQ623"/>
      <c r="TR623"/>
      <c r="TS623"/>
      <c r="TT623"/>
      <c r="TU623"/>
      <c r="TV623"/>
      <c r="TW623"/>
      <c r="TX623"/>
      <c r="TY623"/>
      <c r="TZ623"/>
      <c r="UA623"/>
      <c r="UB623"/>
      <c r="UC623"/>
      <c r="UD623"/>
      <c r="UE623"/>
      <c r="UF623"/>
      <c r="UG623"/>
      <c r="UH623"/>
      <c r="UI623"/>
      <c r="UJ623"/>
      <c r="UK623"/>
      <c r="UL623"/>
      <c r="UM623"/>
      <c r="UN623"/>
      <c r="UO623"/>
      <c r="UP623"/>
      <c r="UQ623"/>
    </row>
    <row r="624" spans="1:563" s="9" customFormat="1" x14ac:dyDescent="0.25">
      <c r="A624" s="38">
        <v>618</v>
      </c>
      <c r="B624" s="19" t="s">
        <v>589</v>
      </c>
      <c r="C624" s="19" t="s">
        <v>860</v>
      </c>
      <c r="D624" s="19" t="s">
        <v>319</v>
      </c>
      <c r="E624" s="19" t="s">
        <v>65</v>
      </c>
      <c r="F624" s="20" t="s">
        <v>863</v>
      </c>
      <c r="G624" s="29">
        <v>18000</v>
      </c>
      <c r="H624" s="30">
        <v>0</v>
      </c>
      <c r="I624" s="22">
        <v>25</v>
      </c>
      <c r="J624" s="50">
        <v>516.6</v>
      </c>
      <c r="K624" s="46">
        <f t="shared" si="103"/>
        <v>1277.9999999999998</v>
      </c>
      <c r="L624" s="32">
        <f t="shared" si="104"/>
        <v>198.00000000000003</v>
      </c>
      <c r="M624" s="58">
        <v>547.20000000000005</v>
      </c>
      <c r="N624" s="31">
        <f t="shared" si="105"/>
        <v>1276.2</v>
      </c>
      <c r="O624" s="31"/>
      <c r="P624" s="31">
        <f t="shared" si="99"/>
        <v>1063.8000000000002</v>
      </c>
      <c r="Q624" s="22">
        <f t="shared" si="100"/>
        <v>1088.8000000000002</v>
      </c>
      <c r="R624" s="22">
        <f t="shared" si="101"/>
        <v>2752.2</v>
      </c>
      <c r="S624" s="31">
        <f t="shared" si="102"/>
        <v>16911.2</v>
      </c>
      <c r="T624" s="33" t="s">
        <v>41</v>
      </c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  <c r="IZ624"/>
      <c r="JA624"/>
      <c r="JB624"/>
      <c r="JC624"/>
      <c r="JD624"/>
      <c r="JE624"/>
      <c r="JF624"/>
      <c r="JG624"/>
      <c r="JH624"/>
      <c r="JI624"/>
      <c r="JJ624"/>
      <c r="JK624"/>
      <c r="JL624"/>
      <c r="JM624"/>
      <c r="JN624"/>
      <c r="JO624"/>
      <c r="JP624"/>
      <c r="JQ624"/>
      <c r="JR624"/>
      <c r="JS624"/>
      <c r="JT624"/>
      <c r="JU624"/>
      <c r="JV624"/>
      <c r="JW624"/>
      <c r="JX624"/>
      <c r="JY624"/>
      <c r="JZ624"/>
      <c r="KA624"/>
      <c r="KB624"/>
      <c r="KC624"/>
      <c r="KD624"/>
      <c r="KE624"/>
      <c r="KF624"/>
      <c r="KG624"/>
      <c r="KH624"/>
      <c r="KI624"/>
      <c r="KJ624"/>
      <c r="KK624"/>
      <c r="KL624"/>
      <c r="KM624"/>
      <c r="KN624"/>
      <c r="KO624"/>
      <c r="KP624"/>
      <c r="KQ624"/>
      <c r="KR624"/>
      <c r="KS624"/>
      <c r="KT624"/>
      <c r="KU624"/>
      <c r="KV624"/>
      <c r="KW624"/>
      <c r="KX624"/>
      <c r="KY624"/>
      <c r="KZ624"/>
      <c r="LA624"/>
      <c r="LB624"/>
      <c r="LC624"/>
      <c r="LD624"/>
      <c r="LE624"/>
      <c r="LF624"/>
      <c r="LG624"/>
      <c r="LH624"/>
      <c r="LI624"/>
      <c r="LJ624"/>
      <c r="LK624"/>
      <c r="LL624"/>
      <c r="LM624"/>
      <c r="LN624"/>
      <c r="LO624"/>
      <c r="LP624"/>
      <c r="LQ624"/>
      <c r="LR624"/>
      <c r="LS624"/>
      <c r="LT624"/>
      <c r="LU624"/>
      <c r="LV624"/>
      <c r="LW624"/>
      <c r="LX624"/>
      <c r="LY624"/>
      <c r="LZ624"/>
      <c r="MA624"/>
      <c r="MB624"/>
      <c r="MC624"/>
      <c r="MD624"/>
      <c r="ME624"/>
      <c r="MF624"/>
      <c r="MG624"/>
      <c r="MH624"/>
      <c r="MI624"/>
      <c r="MJ624"/>
      <c r="MK624"/>
      <c r="ML624"/>
      <c r="MM624"/>
      <c r="MN624"/>
      <c r="MO624"/>
      <c r="MP624"/>
      <c r="MQ624"/>
      <c r="MR624"/>
      <c r="MS624"/>
      <c r="MT624"/>
      <c r="MU624"/>
      <c r="MV624"/>
      <c r="MW624"/>
      <c r="MX624"/>
      <c r="MY624"/>
      <c r="MZ624"/>
      <c r="NA624"/>
      <c r="NB624"/>
      <c r="NC624"/>
      <c r="ND624"/>
      <c r="NE624"/>
      <c r="NF624"/>
      <c r="NG624"/>
      <c r="NH624"/>
      <c r="NI624"/>
      <c r="NJ624"/>
      <c r="NK624"/>
      <c r="NL624"/>
      <c r="NM624"/>
      <c r="NN624"/>
      <c r="NO624"/>
      <c r="NP624"/>
      <c r="NQ624"/>
      <c r="NR624"/>
      <c r="NS624"/>
      <c r="NT624"/>
      <c r="NU624"/>
      <c r="NV624"/>
      <c r="NW624"/>
      <c r="NX624"/>
      <c r="NY624"/>
      <c r="NZ624"/>
      <c r="OA624"/>
      <c r="OB624"/>
      <c r="OC624"/>
      <c r="OD624"/>
      <c r="OE624"/>
      <c r="OF624"/>
      <c r="OG624"/>
      <c r="OH624"/>
      <c r="OI624"/>
      <c r="OJ624"/>
      <c r="OK624"/>
      <c r="OL624"/>
      <c r="OM624"/>
      <c r="ON624"/>
      <c r="OO624"/>
      <c r="OP624"/>
      <c r="OQ624"/>
      <c r="OR624"/>
      <c r="OS624"/>
      <c r="OT624"/>
      <c r="OU624"/>
      <c r="OV624"/>
      <c r="OW624"/>
      <c r="OX624"/>
      <c r="OY624"/>
      <c r="OZ624"/>
      <c r="PA624"/>
      <c r="PB624"/>
      <c r="PC624"/>
      <c r="PD624"/>
      <c r="PE624"/>
      <c r="PF624"/>
      <c r="PG624"/>
      <c r="PH624"/>
      <c r="PI624"/>
      <c r="PJ624"/>
      <c r="PK624"/>
      <c r="PL624"/>
      <c r="PM624"/>
      <c r="PN624"/>
      <c r="PO624"/>
      <c r="PP624"/>
      <c r="PQ624"/>
      <c r="PR624"/>
      <c r="PS624"/>
      <c r="PT624"/>
      <c r="PU624"/>
      <c r="PV624"/>
      <c r="PW624"/>
      <c r="PX624"/>
      <c r="PY624"/>
      <c r="PZ624"/>
      <c r="QA624"/>
      <c r="QB624"/>
      <c r="QC624"/>
      <c r="QD624"/>
      <c r="QE624"/>
      <c r="QF624"/>
      <c r="QG624"/>
      <c r="QH624"/>
      <c r="QI624"/>
      <c r="QJ624"/>
      <c r="QK624"/>
      <c r="QL624"/>
      <c r="QM624"/>
      <c r="QN624"/>
      <c r="QO624"/>
      <c r="QP624"/>
      <c r="QQ624"/>
      <c r="QR624"/>
      <c r="QS624"/>
      <c r="QT624"/>
      <c r="QU624"/>
      <c r="QV624"/>
      <c r="QW624"/>
      <c r="QX624"/>
      <c r="QY624"/>
      <c r="QZ624"/>
      <c r="RA624"/>
      <c r="RB624"/>
      <c r="RC624"/>
      <c r="RD624"/>
      <c r="RE624"/>
      <c r="RF624"/>
      <c r="RG624"/>
      <c r="RH624"/>
      <c r="RI624"/>
      <c r="RJ624"/>
      <c r="RK624"/>
      <c r="RL624"/>
      <c r="RM624"/>
      <c r="RN624"/>
      <c r="RO624"/>
      <c r="RP624"/>
      <c r="RQ624"/>
      <c r="RR624"/>
      <c r="RS624"/>
      <c r="RT624"/>
      <c r="RU624"/>
      <c r="RV624"/>
      <c r="RW624"/>
      <c r="RX624"/>
      <c r="RY624"/>
      <c r="RZ624"/>
      <c r="SA624"/>
      <c r="SB624"/>
      <c r="SC624"/>
      <c r="SD624"/>
      <c r="SE624"/>
      <c r="SF624"/>
      <c r="SG624"/>
      <c r="SH624"/>
      <c r="SI624"/>
      <c r="SJ624"/>
      <c r="SK624"/>
      <c r="SL624"/>
      <c r="SM624"/>
      <c r="SN624"/>
      <c r="SO624"/>
      <c r="SP624"/>
      <c r="SQ624"/>
      <c r="SR624"/>
      <c r="SS624"/>
      <c r="ST624"/>
      <c r="SU624"/>
      <c r="SV624"/>
      <c r="SW624"/>
      <c r="SX624"/>
      <c r="SY624"/>
      <c r="SZ624"/>
      <c r="TA624"/>
      <c r="TB624"/>
      <c r="TC624"/>
      <c r="TD624"/>
      <c r="TE624"/>
      <c r="TF624"/>
      <c r="TG624"/>
      <c r="TH624"/>
      <c r="TI624"/>
      <c r="TJ624"/>
      <c r="TK624"/>
      <c r="TL624"/>
      <c r="TM624"/>
      <c r="TN624"/>
      <c r="TO624"/>
      <c r="TP624"/>
      <c r="TQ624"/>
      <c r="TR624"/>
      <c r="TS624"/>
      <c r="TT624"/>
      <c r="TU624"/>
      <c r="TV624"/>
      <c r="TW624"/>
      <c r="TX624"/>
      <c r="TY624"/>
      <c r="TZ624"/>
      <c r="UA624"/>
      <c r="UB624"/>
      <c r="UC624"/>
      <c r="UD624"/>
      <c r="UE624"/>
      <c r="UF624"/>
      <c r="UG624"/>
      <c r="UH624"/>
      <c r="UI624"/>
      <c r="UJ624"/>
      <c r="UK624"/>
      <c r="UL624"/>
      <c r="UM624"/>
      <c r="UN624"/>
      <c r="UO624"/>
      <c r="UP624"/>
      <c r="UQ624"/>
    </row>
    <row r="625" spans="1:563" s="9" customFormat="1" x14ac:dyDescent="0.25">
      <c r="A625" s="38">
        <v>619</v>
      </c>
      <c r="B625" s="19" t="s">
        <v>1006</v>
      </c>
      <c r="C625" s="19" t="s">
        <v>860</v>
      </c>
      <c r="D625" s="19" t="s">
        <v>319</v>
      </c>
      <c r="E625" s="19" t="s">
        <v>1007</v>
      </c>
      <c r="F625" s="20" t="s">
        <v>863</v>
      </c>
      <c r="G625" s="29">
        <v>18000</v>
      </c>
      <c r="H625" s="19">
        <v>0</v>
      </c>
      <c r="I625" s="22">
        <v>25</v>
      </c>
      <c r="J625" s="50">
        <v>516.6</v>
      </c>
      <c r="K625" s="46">
        <f t="shared" si="103"/>
        <v>1277.9999999999998</v>
      </c>
      <c r="L625" s="32">
        <f t="shared" si="104"/>
        <v>198.00000000000003</v>
      </c>
      <c r="M625" s="58">
        <v>547.20000000000005</v>
      </c>
      <c r="N625" s="31">
        <f t="shared" si="105"/>
        <v>1276.2</v>
      </c>
      <c r="O625" s="31"/>
      <c r="P625" s="31">
        <f t="shared" si="99"/>
        <v>1063.8000000000002</v>
      </c>
      <c r="Q625" s="22">
        <f t="shared" si="100"/>
        <v>1088.8000000000002</v>
      </c>
      <c r="R625" s="22">
        <f t="shared" si="101"/>
        <v>2752.2</v>
      </c>
      <c r="S625" s="31">
        <f t="shared" si="102"/>
        <v>16911.2</v>
      </c>
      <c r="T625" s="33" t="s">
        <v>41</v>
      </c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  <c r="IZ625"/>
      <c r="JA625"/>
      <c r="JB625"/>
      <c r="JC625"/>
      <c r="JD625"/>
      <c r="JE625"/>
      <c r="JF625"/>
      <c r="JG625"/>
      <c r="JH625"/>
      <c r="JI625"/>
      <c r="JJ625"/>
      <c r="JK625"/>
      <c r="JL625"/>
      <c r="JM625"/>
      <c r="JN625"/>
      <c r="JO625"/>
      <c r="JP625"/>
      <c r="JQ625"/>
      <c r="JR625"/>
      <c r="JS625"/>
      <c r="JT625"/>
      <c r="JU625"/>
      <c r="JV625"/>
      <c r="JW625"/>
      <c r="JX625"/>
      <c r="JY625"/>
      <c r="JZ625"/>
      <c r="KA625"/>
      <c r="KB625"/>
      <c r="KC625"/>
      <c r="KD625"/>
      <c r="KE625"/>
      <c r="KF625"/>
      <c r="KG625"/>
      <c r="KH625"/>
      <c r="KI625"/>
      <c r="KJ625"/>
      <c r="KK625"/>
      <c r="KL625"/>
      <c r="KM625"/>
      <c r="KN625"/>
      <c r="KO625"/>
      <c r="KP625"/>
      <c r="KQ625"/>
      <c r="KR625"/>
      <c r="KS625"/>
      <c r="KT625"/>
      <c r="KU625"/>
      <c r="KV625"/>
      <c r="KW625"/>
      <c r="KX625"/>
      <c r="KY625"/>
      <c r="KZ625"/>
      <c r="LA625"/>
      <c r="LB625"/>
      <c r="LC625"/>
      <c r="LD625"/>
      <c r="LE625"/>
      <c r="LF625"/>
      <c r="LG625"/>
      <c r="LH625"/>
      <c r="LI625"/>
      <c r="LJ625"/>
      <c r="LK625"/>
      <c r="LL625"/>
      <c r="LM625"/>
      <c r="LN625"/>
      <c r="LO625"/>
      <c r="LP625"/>
      <c r="LQ625"/>
      <c r="LR625"/>
      <c r="LS625"/>
      <c r="LT625"/>
      <c r="LU625"/>
      <c r="LV625"/>
      <c r="LW625"/>
      <c r="LX625"/>
      <c r="LY625"/>
      <c r="LZ625"/>
      <c r="MA625"/>
      <c r="MB625"/>
      <c r="MC625"/>
      <c r="MD625"/>
      <c r="ME625"/>
      <c r="MF625"/>
      <c r="MG625"/>
      <c r="MH625"/>
      <c r="MI625"/>
      <c r="MJ625"/>
      <c r="MK625"/>
      <c r="ML625"/>
      <c r="MM625"/>
      <c r="MN625"/>
      <c r="MO625"/>
      <c r="MP625"/>
      <c r="MQ625"/>
      <c r="MR625"/>
      <c r="MS625"/>
      <c r="MT625"/>
      <c r="MU625"/>
      <c r="MV625"/>
      <c r="MW625"/>
      <c r="MX625"/>
      <c r="MY625"/>
      <c r="MZ625"/>
      <c r="NA625"/>
      <c r="NB625"/>
      <c r="NC625"/>
      <c r="ND625"/>
      <c r="NE625"/>
      <c r="NF625"/>
      <c r="NG625"/>
      <c r="NH625"/>
      <c r="NI625"/>
      <c r="NJ625"/>
      <c r="NK625"/>
      <c r="NL625"/>
      <c r="NM625"/>
      <c r="NN625"/>
      <c r="NO625"/>
      <c r="NP625"/>
      <c r="NQ625"/>
      <c r="NR625"/>
      <c r="NS625"/>
      <c r="NT625"/>
      <c r="NU625"/>
      <c r="NV625"/>
      <c r="NW625"/>
      <c r="NX625"/>
      <c r="NY625"/>
      <c r="NZ625"/>
      <c r="OA625"/>
      <c r="OB625"/>
      <c r="OC625"/>
      <c r="OD625"/>
      <c r="OE625"/>
      <c r="OF625"/>
      <c r="OG625"/>
      <c r="OH625"/>
      <c r="OI625"/>
      <c r="OJ625"/>
      <c r="OK625"/>
      <c r="OL625"/>
      <c r="OM625"/>
      <c r="ON625"/>
      <c r="OO625"/>
      <c r="OP625"/>
      <c r="OQ625"/>
      <c r="OR625"/>
      <c r="OS625"/>
      <c r="OT625"/>
      <c r="OU625"/>
      <c r="OV625"/>
      <c r="OW625"/>
      <c r="OX625"/>
      <c r="OY625"/>
      <c r="OZ625"/>
      <c r="PA625"/>
      <c r="PB625"/>
      <c r="PC625"/>
      <c r="PD625"/>
      <c r="PE625"/>
      <c r="PF625"/>
      <c r="PG625"/>
      <c r="PH625"/>
      <c r="PI625"/>
      <c r="PJ625"/>
      <c r="PK625"/>
      <c r="PL625"/>
      <c r="PM625"/>
      <c r="PN625"/>
      <c r="PO625"/>
      <c r="PP625"/>
      <c r="PQ625"/>
      <c r="PR625"/>
      <c r="PS625"/>
      <c r="PT625"/>
      <c r="PU625"/>
      <c r="PV625"/>
      <c r="PW625"/>
      <c r="PX625"/>
      <c r="PY625"/>
      <c r="PZ625"/>
      <c r="QA625"/>
      <c r="QB625"/>
      <c r="QC625"/>
      <c r="QD625"/>
      <c r="QE625"/>
      <c r="QF625"/>
      <c r="QG625"/>
      <c r="QH625"/>
      <c r="QI625"/>
      <c r="QJ625"/>
      <c r="QK625"/>
      <c r="QL625"/>
      <c r="QM625"/>
      <c r="QN625"/>
      <c r="QO625"/>
      <c r="QP625"/>
      <c r="QQ625"/>
      <c r="QR625"/>
      <c r="QS625"/>
      <c r="QT625"/>
      <c r="QU625"/>
      <c r="QV625"/>
      <c r="QW625"/>
      <c r="QX625"/>
      <c r="QY625"/>
      <c r="QZ625"/>
      <c r="RA625"/>
      <c r="RB625"/>
      <c r="RC625"/>
      <c r="RD625"/>
      <c r="RE625"/>
      <c r="RF625"/>
      <c r="RG625"/>
      <c r="RH625"/>
      <c r="RI625"/>
      <c r="RJ625"/>
      <c r="RK625"/>
      <c r="RL625"/>
      <c r="RM625"/>
      <c r="RN625"/>
      <c r="RO625"/>
      <c r="RP625"/>
      <c r="RQ625"/>
      <c r="RR625"/>
      <c r="RS625"/>
      <c r="RT625"/>
      <c r="RU625"/>
      <c r="RV625"/>
      <c r="RW625"/>
      <c r="RX625"/>
      <c r="RY625"/>
      <c r="RZ625"/>
      <c r="SA625"/>
      <c r="SB625"/>
      <c r="SC625"/>
      <c r="SD625"/>
      <c r="SE625"/>
      <c r="SF625"/>
      <c r="SG625"/>
      <c r="SH625"/>
      <c r="SI625"/>
      <c r="SJ625"/>
      <c r="SK625"/>
      <c r="SL625"/>
      <c r="SM625"/>
      <c r="SN625"/>
      <c r="SO625"/>
      <c r="SP625"/>
      <c r="SQ625"/>
      <c r="SR625"/>
      <c r="SS625"/>
      <c r="ST625"/>
      <c r="SU625"/>
      <c r="SV625"/>
      <c r="SW625"/>
      <c r="SX625"/>
      <c r="SY625"/>
      <c r="SZ625"/>
      <c r="TA625"/>
      <c r="TB625"/>
      <c r="TC625"/>
      <c r="TD625"/>
      <c r="TE625"/>
      <c r="TF625"/>
      <c r="TG625"/>
      <c r="TH625"/>
      <c r="TI625"/>
      <c r="TJ625"/>
      <c r="TK625"/>
      <c r="TL625"/>
      <c r="TM625"/>
      <c r="TN625"/>
      <c r="TO625"/>
      <c r="TP625"/>
      <c r="TQ625"/>
      <c r="TR625"/>
      <c r="TS625"/>
      <c r="TT625"/>
      <c r="TU625"/>
      <c r="TV625"/>
      <c r="TW625"/>
      <c r="TX625"/>
      <c r="TY625"/>
      <c r="TZ625"/>
      <c r="UA625"/>
      <c r="UB625"/>
      <c r="UC625"/>
      <c r="UD625"/>
      <c r="UE625"/>
      <c r="UF625"/>
      <c r="UG625"/>
      <c r="UH625"/>
      <c r="UI625"/>
      <c r="UJ625"/>
      <c r="UK625"/>
      <c r="UL625"/>
      <c r="UM625"/>
      <c r="UN625"/>
      <c r="UO625"/>
      <c r="UP625"/>
      <c r="UQ625"/>
    </row>
    <row r="626" spans="1:563" s="9" customFormat="1" x14ac:dyDescent="0.25">
      <c r="A626" s="38">
        <v>620</v>
      </c>
      <c r="B626" s="19" t="s">
        <v>597</v>
      </c>
      <c r="C626" s="19" t="s">
        <v>860</v>
      </c>
      <c r="D626" s="19" t="s">
        <v>593</v>
      </c>
      <c r="E626" s="19" t="s">
        <v>155</v>
      </c>
      <c r="F626" s="20" t="s">
        <v>868</v>
      </c>
      <c r="G626" s="29">
        <v>45000</v>
      </c>
      <c r="H626" s="60">
        <v>891.01</v>
      </c>
      <c r="I626" s="22">
        <v>25</v>
      </c>
      <c r="J626" s="50">
        <v>1291.5</v>
      </c>
      <c r="K626" s="46">
        <f t="shared" si="103"/>
        <v>3194.9999999999995</v>
      </c>
      <c r="L626" s="32">
        <f t="shared" si="104"/>
        <v>495.00000000000006</v>
      </c>
      <c r="M626" s="58">
        <v>1368</v>
      </c>
      <c r="N626" s="31">
        <f t="shared" si="105"/>
        <v>3190.5</v>
      </c>
      <c r="O626" s="31"/>
      <c r="P626" s="31">
        <f t="shared" ref="P626:P686" si="106">+J626+M626</f>
        <v>2659.5</v>
      </c>
      <c r="Q626" s="22">
        <f t="shared" si="100"/>
        <v>3575.51</v>
      </c>
      <c r="R626" s="22">
        <f t="shared" si="101"/>
        <v>6880.5</v>
      </c>
      <c r="S626" s="31">
        <f t="shared" si="102"/>
        <v>41424.49</v>
      </c>
      <c r="T626" s="33" t="s">
        <v>41</v>
      </c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  <c r="IZ626"/>
      <c r="JA626"/>
      <c r="JB626"/>
      <c r="JC626"/>
      <c r="JD626"/>
      <c r="JE626"/>
      <c r="JF626"/>
      <c r="JG626"/>
      <c r="JH626"/>
      <c r="JI626"/>
      <c r="JJ626"/>
      <c r="JK626"/>
      <c r="JL626"/>
      <c r="JM626"/>
      <c r="JN626"/>
      <c r="JO626"/>
      <c r="JP626"/>
      <c r="JQ626"/>
      <c r="JR626"/>
      <c r="JS626"/>
      <c r="JT626"/>
      <c r="JU626"/>
      <c r="JV626"/>
      <c r="JW626"/>
      <c r="JX626"/>
      <c r="JY626"/>
      <c r="JZ626"/>
      <c r="KA626"/>
      <c r="KB626"/>
      <c r="KC626"/>
      <c r="KD626"/>
      <c r="KE626"/>
      <c r="KF626"/>
      <c r="KG626"/>
      <c r="KH626"/>
      <c r="KI626"/>
      <c r="KJ626"/>
      <c r="KK626"/>
      <c r="KL626"/>
      <c r="KM626"/>
      <c r="KN626"/>
      <c r="KO626"/>
      <c r="KP626"/>
      <c r="KQ626"/>
      <c r="KR626"/>
      <c r="KS626"/>
      <c r="KT626"/>
      <c r="KU626"/>
      <c r="KV626"/>
      <c r="KW626"/>
      <c r="KX626"/>
      <c r="KY626"/>
      <c r="KZ626"/>
      <c r="LA626"/>
      <c r="LB626"/>
      <c r="LC626"/>
      <c r="LD626"/>
      <c r="LE626"/>
      <c r="LF626"/>
      <c r="LG626"/>
      <c r="LH626"/>
      <c r="LI626"/>
      <c r="LJ626"/>
      <c r="LK626"/>
      <c r="LL626"/>
      <c r="LM626"/>
      <c r="LN626"/>
      <c r="LO626"/>
      <c r="LP626"/>
      <c r="LQ626"/>
      <c r="LR626"/>
      <c r="LS626"/>
      <c r="LT626"/>
      <c r="LU626"/>
      <c r="LV626"/>
      <c r="LW626"/>
      <c r="LX626"/>
      <c r="LY626"/>
      <c r="LZ626"/>
      <c r="MA626"/>
      <c r="MB626"/>
      <c r="MC626"/>
      <c r="MD626"/>
      <c r="ME626"/>
      <c r="MF626"/>
      <c r="MG626"/>
      <c r="MH626"/>
      <c r="MI626"/>
      <c r="MJ626"/>
      <c r="MK626"/>
      <c r="ML626"/>
      <c r="MM626"/>
      <c r="MN626"/>
      <c r="MO626"/>
      <c r="MP626"/>
      <c r="MQ626"/>
      <c r="MR626"/>
      <c r="MS626"/>
      <c r="MT626"/>
      <c r="MU626"/>
      <c r="MV626"/>
      <c r="MW626"/>
      <c r="MX626"/>
      <c r="MY626"/>
      <c r="MZ626"/>
      <c r="NA626"/>
      <c r="NB626"/>
      <c r="NC626"/>
      <c r="ND626"/>
      <c r="NE626"/>
      <c r="NF626"/>
      <c r="NG626"/>
      <c r="NH626"/>
      <c r="NI626"/>
      <c r="NJ626"/>
      <c r="NK626"/>
      <c r="NL626"/>
      <c r="NM626"/>
      <c r="NN626"/>
      <c r="NO626"/>
      <c r="NP626"/>
      <c r="NQ626"/>
      <c r="NR626"/>
      <c r="NS626"/>
      <c r="NT626"/>
      <c r="NU626"/>
      <c r="NV626"/>
      <c r="NW626"/>
      <c r="NX626"/>
      <c r="NY626"/>
      <c r="NZ626"/>
      <c r="OA626"/>
      <c r="OB626"/>
      <c r="OC626"/>
      <c r="OD626"/>
      <c r="OE626"/>
      <c r="OF626"/>
      <c r="OG626"/>
      <c r="OH626"/>
      <c r="OI626"/>
      <c r="OJ626"/>
      <c r="OK626"/>
      <c r="OL626"/>
      <c r="OM626"/>
      <c r="ON626"/>
      <c r="OO626"/>
      <c r="OP626"/>
      <c r="OQ626"/>
      <c r="OR626"/>
      <c r="OS626"/>
      <c r="OT626"/>
      <c r="OU626"/>
      <c r="OV626"/>
      <c r="OW626"/>
      <c r="OX626"/>
      <c r="OY626"/>
      <c r="OZ626"/>
      <c r="PA626"/>
      <c r="PB626"/>
      <c r="PC626"/>
      <c r="PD626"/>
      <c r="PE626"/>
      <c r="PF626"/>
      <c r="PG626"/>
      <c r="PH626"/>
      <c r="PI626"/>
      <c r="PJ626"/>
      <c r="PK626"/>
      <c r="PL626"/>
      <c r="PM626"/>
      <c r="PN626"/>
      <c r="PO626"/>
      <c r="PP626"/>
      <c r="PQ626"/>
      <c r="PR626"/>
      <c r="PS626"/>
      <c r="PT626"/>
      <c r="PU626"/>
      <c r="PV626"/>
      <c r="PW626"/>
      <c r="PX626"/>
      <c r="PY626"/>
      <c r="PZ626"/>
      <c r="QA626"/>
      <c r="QB626"/>
      <c r="QC626"/>
      <c r="QD626"/>
      <c r="QE626"/>
      <c r="QF626"/>
      <c r="QG626"/>
      <c r="QH626"/>
      <c r="QI626"/>
      <c r="QJ626"/>
      <c r="QK626"/>
      <c r="QL626"/>
      <c r="QM626"/>
      <c r="QN626"/>
      <c r="QO626"/>
      <c r="QP626"/>
      <c r="QQ626"/>
      <c r="QR626"/>
      <c r="QS626"/>
      <c r="QT626"/>
      <c r="QU626"/>
      <c r="QV626"/>
      <c r="QW626"/>
      <c r="QX626"/>
      <c r="QY626"/>
      <c r="QZ626"/>
      <c r="RA626"/>
      <c r="RB626"/>
      <c r="RC626"/>
      <c r="RD626"/>
      <c r="RE626"/>
      <c r="RF626"/>
      <c r="RG626"/>
      <c r="RH626"/>
      <c r="RI626"/>
      <c r="RJ626"/>
      <c r="RK626"/>
      <c r="RL626"/>
      <c r="RM626"/>
      <c r="RN626"/>
      <c r="RO626"/>
      <c r="RP626"/>
      <c r="RQ626"/>
      <c r="RR626"/>
      <c r="RS626"/>
      <c r="RT626"/>
      <c r="RU626"/>
      <c r="RV626"/>
      <c r="RW626"/>
      <c r="RX626"/>
      <c r="RY626"/>
      <c r="RZ626"/>
      <c r="SA626"/>
      <c r="SB626"/>
      <c r="SC626"/>
      <c r="SD626"/>
      <c r="SE626"/>
      <c r="SF626"/>
      <c r="SG626"/>
      <c r="SH626"/>
      <c r="SI626"/>
      <c r="SJ626"/>
      <c r="SK626"/>
      <c r="SL626"/>
      <c r="SM626"/>
      <c r="SN626"/>
      <c r="SO626"/>
      <c r="SP626"/>
      <c r="SQ626"/>
      <c r="SR626"/>
      <c r="SS626"/>
      <c r="ST626"/>
      <c r="SU626"/>
      <c r="SV626"/>
      <c r="SW626"/>
      <c r="SX626"/>
      <c r="SY626"/>
      <c r="SZ626"/>
      <c r="TA626"/>
      <c r="TB626"/>
      <c r="TC626"/>
      <c r="TD626"/>
      <c r="TE626"/>
      <c r="TF626"/>
      <c r="TG626"/>
      <c r="TH626"/>
      <c r="TI626"/>
      <c r="TJ626"/>
      <c r="TK626"/>
      <c r="TL626"/>
      <c r="TM626"/>
      <c r="TN626"/>
      <c r="TO626"/>
      <c r="TP626"/>
      <c r="TQ626"/>
      <c r="TR626"/>
      <c r="TS626"/>
      <c r="TT626"/>
      <c r="TU626"/>
      <c r="TV626"/>
      <c r="TW626"/>
      <c r="TX626"/>
      <c r="TY626"/>
      <c r="TZ626"/>
      <c r="UA626"/>
      <c r="UB626"/>
      <c r="UC626"/>
      <c r="UD626"/>
      <c r="UE626"/>
      <c r="UF626"/>
      <c r="UG626"/>
      <c r="UH626"/>
      <c r="UI626"/>
      <c r="UJ626"/>
      <c r="UK626"/>
      <c r="UL626"/>
      <c r="UM626"/>
      <c r="UN626"/>
      <c r="UO626"/>
      <c r="UP626"/>
      <c r="UQ626"/>
    </row>
    <row r="627" spans="1:563" s="9" customFormat="1" x14ac:dyDescent="0.25">
      <c r="A627" s="38">
        <v>621</v>
      </c>
      <c r="B627" s="19" t="s">
        <v>949</v>
      </c>
      <c r="C627" s="19" t="s">
        <v>950</v>
      </c>
      <c r="D627" s="19" t="s">
        <v>593</v>
      </c>
      <c r="E627" s="19" t="s">
        <v>873</v>
      </c>
      <c r="F627" s="20" t="s">
        <v>867</v>
      </c>
      <c r="G627" s="29">
        <v>25000</v>
      </c>
      <c r="H627" s="30">
        <v>0</v>
      </c>
      <c r="I627" s="22">
        <v>25</v>
      </c>
      <c r="J627" s="50">
        <v>717.5</v>
      </c>
      <c r="K627" s="46">
        <f t="shared" si="103"/>
        <v>1774.9999999999998</v>
      </c>
      <c r="L627" s="32">
        <f t="shared" si="104"/>
        <v>275</v>
      </c>
      <c r="M627" s="58">
        <v>760</v>
      </c>
      <c r="N627" s="31">
        <f t="shared" si="105"/>
        <v>1772.5000000000002</v>
      </c>
      <c r="O627" s="31"/>
      <c r="P627" s="31">
        <f t="shared" si="106"/>
        <v>1477.5</v>
      </c>
      <c r="Q627" s="22">
        <f t="shared" si="100"/>
        <v>1502.5</v>
      </c>
      <c r="R627" s="22">
        <f t="shared" si="101"/>
        <v>3822.5</v>
      </c>
      <c r="S627" s="31">
        <f t="shared" si="102"/>
        <v>23497.5</v>
      </c>
      <c r="T627" s="33" t="s">
        <v>41</v>
      </c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  <c r="IZ627"/>
      <c r="JA627"/>
      <c r="JB627"/>
      <c r="JC627"/>
      <c r="JD627"/>
      <c r="JE627"/>
      <c r="JF627"/>
      <c r="JG627"/>
      <c r="JH627"/>
      <c r="JI627"/>
      <c r="JJ627"/>
      <c r="JK627"/>
      <c r="JL627"/>
      <c r="JM627"/>
      <c r="JN627"/>
      <c r="JO627"/>
      <c r="JP627"/>
      <c r="JQ627"/>
      <c r="JR627"/>
      <c r="JS627"/>
      <c r="JT627"/>
      <c r="JU627"/>
      <c r="JV627"/>
      <c r="JW627"/>
      <c r="JX627"/>
      <c r="JY627"/>
      <c r="JZ627"/>
      <c r="KA627"/>
      <c r="KB627"/>
      <c r="KC627"/>
      <c r="KD627"/>
      <c r="KE627"/>
      <c r="KF627"/>
      <c r="KG627"/>
      <c r="KH627"/>
      <c r="KI627"/>
      <c r="KJ627"/>
      <c r="KK627"/>
      <c r="KL627"/>
      <c r="KM627"/>
      <c r="KN627"/>
      <c r="KO627"/>
      <c r="KP627"/>
      <c r="KQ627"/>
      <c r="KR627"/>
      <c r="KS627"/>
      <c r="KT627"/>
      <c r="KU627"/>
      <c r="KV627"/>
      <c r="KW627"/>
      <c r="KX627"/>
      <c r="KY627"/>
      <c r="KZ627"/>
      <c r="LA627"/>
      <c r="LB627"/>
      <c r="LC627"/>
      <c r="LD627"/>
      <c r="LE627"/>
      <c r="LF627"/>
      <c r="LG627"/>
      <c r="LH627"/>
      <c r="LI627"/>
      <c r="LJ627"/>
      <c r="LK627"/>
      <c r="LL627"/>
      <c r="LM627"/>
      <c r="LN627"/>
      <c r="LO627"/>
      <c r="LP627"/>
      <c r="LQ627"/>
      <c r="LR627"/>
      <c r="LS627"/>
      <c r="LT627"/>
      <c r="LU627"/>
      <c r="LV627"/>
      <c r="LW627"/>
      <c r="LX627"/>
      <c r="LY627"/>
      <c r="LZ627"/>
      <c r="MA627"/>
      <c r="MB627"/>
      <c r="MC627"/>
      <c r="MD627"/>
      <c r="ME627"/>
      <c r="MF627"/>
      <c r="MG627"/>
      <c r="MH627"/>
      <c r="MI627"/>
      <c r="MJ627"/>
      <c r="MK627"/>
      <c r="ML627"/>
      <c r="MM627"/>
      <c r="MN627"/>
      <c r="MO627"/>
      <c r="MP627"/>
      <c r="MQ627"/>
      <c r="MR627"/>
      <c r="MS627"/>
      <c r="MT627"/>
      <c r="MU627"/>
      <c r="MV627"/>
      <c r="MW627"/>
      <c r="MX627"/>
      <c r="MY627"/>
      <c r="MZ627"/>
      <c r="NA627"/>
      <c r="NB627"/>
      <c r="NC627"/>
      <c r="ND627"/>
      <c r="NE627"/>
      <c r="NF627"/>
      <c r="NG627"/>
      <c r="NH627"/>
      <c r="NI627"/>
      <c r="NJ627"/>
      <c r="NK627"/>
      <c r="NL627"/>
      <c r="NM627"/>
      <c r="NN627"/>
      <c r="NO627"/>
      <c r="NP627"/>
      <c r="NQ627"/>
      <c r="NR627"/>
      <c r="NS627"/>
      <c r="NT627"/>
      <c r="NU627"/>
      <c r="NV627"/>
      <c r="NW627"/>
      <c r="NX627"/>
      <c r="NY627"/>
      <c r="NZ627"/>
      <c r="OA627"/>
      <c r="OB627"/>
      <c r="OC627"/>
      <c r="OD627"/>
      <c r="OE627"/>
      <c r="OF627"/>
      <c r="OG627"/>
      <c r="OH627"/>
      <c r="OI627"/>
      <c r="OJ627"/>
      <c r="OK627"/>
      <c r="OL627"/>
      <c r="OM627"/>
      <c r="ON627"/>
      <c r="OO627"/>
      <c r="OP627"/>
      <c r="OQ627"/>
      <c r="OR627"/>
      <c r="OS627"/>
      <c r="OT627"/>
      <c r="OU627"/>
      <c r="OV627"/>
      <c r="OW627"/>
      <c r="OX627"/>
      <c r="OY627"/>
      <c r="OZ627"/>
      <c r="PA627"/>
      <c r="PB627"/>
      <c r="PC627"/>
      <c r="PD627"/>
      <c r="PE627"/>
      <c r="PF627"/>
      <c r="PG627"/>
      <c r="PH627"/>
      <c r="PI627"/>
      <c r="PJ627"/>
      <c r="PK627"/>
      <c r="PL627"/>
      <c r="PM627"/>
      <c r="PN627"/>
      <c r="PO627"/>
      <c r="PP627"/>
      <c r="PQ627"/>
      <c r="PR627"/>
      <c r="PS627"/>
      <c r="PT627"/>
      <c r="PU627"/>
      <c r="PV627"/>
      <c r="PW627"/>
      <c r="PX627"/>
      <c r="PY627"/>
      <c r="PZ627"/>
      <c r="QA627"/>
      <c r="QB627"/>
      <c r="QC627"/>
      <c r="QD627"/>
      <c r="QE627"/>
      <c r="QF627"/>
      <c r="QG627"/>
      <c r="QH627"/>
      <c r="QI627"/>
      <c r="QJ627"/>
      <c r="QK627"/>
      <c r="QL627"/>
      <c r="QM627"/>
      <c r="QN627"/>
      <c r="QO627"/>
      <c r="QP627"/>
      <c r="QQ627"/>
      <c r="QR627"/>
      <c r="QS627"/>
      <c r="QT627"/>
      <c r="QU627"/>
      <c r="QV627"/>
      <c r="QW627"/>
      <c r="QX627"/>
      <c r="QY627"/>
      <c r="QZ627"/>
      <c r="RA627"/>
      <c r="RB627"/>
      <c r="RC627"/>
      <c r="RD627"/>
      <c r="RE627"/>
      <c r="RF627"/>
      <c r="RG627"/>
      <c r="RH627"/>
      <c r="RI627"/>
      <c r="RJ627"/>
      <c r="RK627"/>
      <c r="RL627"/>
      <c r="RM627"/>
      <c r="RN627"/>
      <c r="RO627"/>
      <c r="RP627"/>
      <c r="RQ627"/>
      <c r="RR627"/>
      <c r="RS627"/>
      <c r="RT627"/>
      <c r="RU627"/>
      <c r="RV627"/>
      <c r="RW627"/>
      <c r="RX627"/>
      <c r="RY627"/>
      <c r="RZ627"/>
      <c r="SA627"/>
      <c r="SB627"/>
      <c r="SC627"/>
      <c r="SD627"/>
      <c r="SE627"/>
      <c r="SF627"/>
      <c r="SG627"/>
      <c r="SH627"/>
      <c r="SI627"/>
      <c r="SJ627"/>
      <c r="SK627"/>
      <c r="SL627"/>
      <c r="SM627"/>
      <c r="SN627"/>
      <c r="SO627"/>
      <c r="SP627"/>
      <c r="SQ627"/>
      <c r="SR627"/>
      <c r="SS627"/>
      <c r="ST627"/>
      <c r="SU627"/>
      <c r="SV627"/>
      <c r="SW627"/>
      <c r="SX627"/>
      <c r="SY627"/>
      <c r="SZ627"/>
      <c r="TA627"/>
      <c r="TB627"/>
      <c r="TC627"/>
      <c r="TD627"/>
      <c r="TE627"/>
      <c r="TF627"/>
      <c r="TG627"/>
      <c r="TH627"/>
      <c r="TI627"/>
      <c r="TJ627"/>
      <c r="TK627"/>
      <c r="TL627"/>
      <c r="TM627"/>
      <c r="TN627"/>
      <c r="TO627"/>
      <c r="TP627"/>
      <c r="TQ627"/>
      <c r="TR627"/>
      <c r="TS627"/>
      <c r="TT627"/>
      <c r="TU627"/>
      <c r="TV627"/>
      <c r="TW627"/>
      <c r="TX627"/>
      <c r="TY627"/>
      <c r="TZ627"/>
      <c r="UA627"/>
      <c r="UB627"/>
      <c r="UC627"/>
      <c r="UD627"/>
      <c r="UE627"/>
      <c r="UF627"/>
      <c r="UG627"/>
      <c r="UH627"/>
      <c r="UI627"/>
      <c r="UJ627"/>
      <c r="UK627"/>
      <c r="UL627"/>
      <c r="UM627"/>
      <c r="UN627"/>
      <c r="UO627"/>
      <c r="UP627"/>
      <c r="UQ627"/>
    </row>
    <row r="628" spans="1:563" s="9" customFormat="1" x14ac:dyDescent="0.25">
      <c r="A628" s="38">
        <v>622</v>
      </c>
      <c r="B628" s="19" t="s">
        <v>542</v>
      </c>
      <c r="C628" s="19" t="s">
        <v>859</v>
      </c>
      <c r="D628" s="19" t="s">
        <v>593</v>
      </c>
      <c r="E628" s="19" t="s">
        <v>135</v>
      </c>
      <c r="F628" s="20" t="s">
        <v>868</v>
      </c>
      <c r="G628" s="29">
        <v>85000</v>
      </c>
      <c r="H628" s="29">
        <v>7719.26</v>
      </c>
      <c r="I628" s="22">
        <v>25</v>
      </c>
      <c r="J628" s="50">
        <v>2439.5</v>
      </c>
      <c r="K628" s="46">
        <f t="shared" si="103"/>
        <v>6034.9999999999991</v>
      </c>
      <c r="L628" s="32">
        <v>851.51</v>
      </c>
      <c r="M628" s="58">
        <v>2584</v>
      </c>
      <c r="N628" s="31">
        <f t="shared" si="105"/>
        <v>6026.5</v>
      </c>
      <c r="O628" s="31"/>
      <c r="P628" s="31">
        <f t="shared" si="106"/>
        <v>5023.5</v>
      </c>
      <c r="Q628" s="22">
        <f t="shared" si="100"/>
        <v>12767.76</v>
      </c>
      <c r="R628" s="22">
        <f t="shared" si="101"/>
        <v>12913.009999999998</v>
      </c>
      <c r="S628" s="31">
        <f t="shared" si="102"/>
        <v>72232.240000000005</v>
      </c>
      <c r="T628" s="33" t="s">
        <v>41</v>
      </c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  <c r="IZ628"/>
      <c r="JA628"/>
      <c r="JB628"/>
      <c r="JC628"/>
      <c r="JD628"/>
      <c r="JE628"/>
      <c r="JF628"/>
      <c r="JG628"/>
      <c r="JH628"/>
      <c r="JI628"/>
      <c r="JJ628"/>
      <c r="JK628"/>
      <c r="JL628"/>
      <c r="JM628"/>
      <c r="JN628"/>
      <c r="JO628"/>
      <c r="JP628"/>
      <c r="JQ628"/>
      <c r="JR628"/>
      <c r="JS628"/>
      <c r="JT628"/>
      <c r="JU628"/>
      <c r="JV628"/>
      <c r="JW628"/>
      <c r="JX628"/>
      <c r="JY628"/>
      <c r="JZ628"/>
      <c r="KA628"/>
      <c r="KB628"/>
      <c r="KC628"/>
      <c r="KD628"/>
      <c r="KE628"/>
      <c r="KF628"/>
      <c r="KG628"/>
      <c r="KH628"/>
      <c r="KI628"/>
      <c r="KJ628"/>
      <c r="KK628"/>
      <c r="KL628"/>
      <c r="KM628"/>
      <c r="KN628"/>
      <c r="KO628"/>
      <c r="KP628"/>
      <c r="KQ628"/>
      <c r="KR628"/>
      <c r="KS628"/>
      <c r="KT628"/>
      <c r="KU628"/>
      <c r="KV628"/>
      <c r="KW628"/>
      <c r="KX628"/>
      <c r="KY628"/>
      <c r="KZ628"/>
      <c r="LA628"/>
      <c r="LB628"/>
      <c r="LC628"/>
      <c r="LD628"/>
      <c r="LE628"/>
      <c r="LF628"/>
      <c r="LG628"/>
      <c r="LH628"/>
      <c r="LI628"/>
      <c r="LJ628"/>
      <c r="LK628"/>
      <c r="LL628"/>
      <c r="LM628"/>
      <c r="LN628"/>
      <c r="LO628"/>
      <c r="LP628"/>
      <c r="LQ628"/>
      <c r="LR628"/>
      <c r="LS628"/>
      <c r="LT628"/>
      <c r="LU628"/>
      <c r="LV628"/>
      <c r="LW628"/>
      <c r="LX628"/>
      <c r="LY628"/>
      <c r="LZ628"/>
      <c r="MA628"/>
      <c r="MB628"/>
      <c r="MC628"/>
      <c r="MD628"/>
      <c r="ME628"/>
      <c r="MF628"/>
      <c r="MG628"/>
      <c r="MH628"/>
      <c r="MI628"/>
      <c r="MJ628"/>
      <c r="MK628"/>
      <c r="ML628"/>
      <c r="MM628"/>
      <c r="MN628"/>
      <c r="MO628"/>
      <c r="MP628"/>
      <c r="MQ628"/>
      <c r="MR628"/>
      <c r="MS628"/>
      <c r="MT628"/>
      <c r="MU628"/>
      <c r="MV628"/>
      <c r="MW628"/>
      <c r="MX628"/>
      <c r="MY628"/>
      <c r="MZ628"/>
      <c r="NA628"/>
      <c r="NB628"/>
      <c r="NC628"/>
      <c r="ND628"/>
      <c r="NE628"/>
      <c r="NF628"/>
      <c r="NG628"/>
      <c r="NH628"/>
      <c r="NI628"/>
      <c r="NJ628"/>
      <c r="NK628"/>
      <c r="NL628"/>
      <c r="NM628"/>
      <c r="NN628"/>
      <c r="NO628"/>
      <c r="NP628"/>
      <c r="NQ628"/>
      <c r="NR628"/>
      <c r="NS628"/>
      <c r="NT628"/>
      <c r="NU628"/>
      <c r="NV628"/>
      <c r="NW628"/>
      <c r="NX628"/>
      <c r="NY628"/>
      <c r="NZ628"/>
      <c r="OA628"/>
      <c r="OB628"/>
      <c r="OC628"/>
      <c r="OD628"/>
      <c r="OE628"/>
      <c r="OF628"/>
      <c r="OG628"/>
      <c r="OH628"/>
      <c r="OI628"/>
      <c r="OJ628"/>
      <c r="OK628"/>
      <c r="OL628"/>
      <c r="OM628"/>
      <c r="ON628"/>
      <c r="OO628"/>
      <c r="OP628"/>
      <c r="OQ628"/>
      <c r="OR628"/>
      <c r="OS628"/>
      <c r="OT628"/>
      <c r="OU628"/>
      <c r="OV628"/>
      <c r="OW628"/>
      <c r="OX628"/>
      <c r="OY628"/>
      <c r="OZ628"/>
      <c r="PA628"/>
      <c r="PB628"/>
      <c r="PC628"/>
      <c r="PD628"/>
      <c r="PE628"/>
      <c r="PF628"/>
      <c r="PG628"/>
      <c r="PH628"/>
      <c r="PI628"/>
      <c r="PJ628"/>
      <c r="PK628"/>
      <c r="PL628"/>
      <c r="PM628"/>
      <c r="PN628"/>
      <c r="PO628"/>
      <c r="PP628"/>
      <c r="PQ628"/>
      <c r="PR628"/>
      <c r="PS628"/>
      <c r="PT628"/>
      <c r="PU628"/>
      <c r="PV628"/>
      <c r="PW628"/>
      <c r="PX628"/>
      <c r="PY628"/>
      <c r="PZ628"/>
      <c r="QA628"/>
      <c r="QB628"/>
      <c r="QC628"/>
      <c r="QD628"/>
      <c r="QE628"/>
      <c r="QF628"/>
      <c r="QG628"/>
      <c r="QH628"/>
      <c r="QI628"/>
      <c r="QJ628"/>
      <c r="QK628"/>
      <c r="QL628"/>
      <c r="QM628"/>
      <c r="QN628"/>
      <c r="QO628"/>
      <c r="QP628"/>
      <c r="QQ628"/>
      <c r="QR628"/>
      <c r="QS628"/>
      <c r="QT628"/>
      <c r="QU628"/>
      <c r="QV628"/>
      <c r="QW628"/>
      <c r="QX628"/>
      <c r="QY628"/>
      <c r="QZ628"/>
      <c r="RA628"/>
      <c r="RB628"/>
      <c r="RC628"/>
      <c r="RD628"/>
      <c r="RE628"/>
      <c r="RF628"/>
      <c r="RG628"/>
      <c r="RH628"/>
      <c r="RI628"/>
      <c r="RJ628"/>
      <c r="RK628"/>
      <c r="RL628"/>
      <c r="RM628"/>
      <c r="RN628"/>
      <c r="RO628"/>
      <c r="RP628"/>
      <c r="RQ628"/>
      <c r="RR628"/>
      <c r="RS628"/>
      <c r="RT628"/>
      <c r="RU628"/>
      <c r="RV628"/>
      <c r="RW628"/>
      <c r="RX628"/>
      <c r="RY628"/>
      <c r="RZ628"/>
      <c r="SA628"/>
      <c r="SB628"/>
      <c r="SC628"/>
      <c r="SD628"/>
      <c r="SE628"/>
      <c r="SF628"/>
      <c r="SG628"/>
      <c r="SH628"/>
      <c r="SI628"/>
      <c r="SJ628"/>
      <c r="SK628"/>
      <c r="SL628"/>
      <c r="SM628"/>
      <c r="SN628"/>
      <c r="SO628"/>
      <c r="SP628"/>
      <c r="SQ628"/>
      <c r="SR628"/>
      <c r="SS628"/>
      <c r="ST628"/>
      <c r="SU628"/>
      <c r="SV628"/>
      <c r="SW628"/>
      <c r="SX628"/>
      <c r="SY628"/>
      <c r="SZ628"/>
      <c r="TA628"/>
      <c r="TB628"/>
      <c r="TC628"/>
      <c r="TD628"/>
      <c r="TE628"/>
      <c r="TF628"/>
      <c r="TG628"/>
      <c r="TH628"/>
      <c r="TI628"/>
      <c r="TJ628"/>
      <c r="TK628"/>
      <c r="TL628"/>
      <c r="TM628"/>
      <c r="TN628"/>
      <c r="TO628"/>
      <c r="TP628"/>
      <c r="TQ628"/>
      <c r="TR628"/>
      <c r="TS628"/>
      <c r="TT628"/>
      <c r="TU628"/>
      <c r="TV628"/>
      <c r="TW628"/>
      <c r="TX628"/>
      <c r="TY628"/>
      <c r="TZ628"/>
      <c r="UA628"/>
      <c r="UB628"/>
      <c r="UC628"/>
      <c r="UD628"/>
      <c r="UE628"/>
      <c r="UF628"/>
      <c r="UG628"/>
      <c r="UH628"/>
      <c r="UI628"/>
      <c r="UJ628"/>
      <c r="UK628"/>
      <c r="UL628"/>
      <c r="UM628"/>
      <c r="UN628"/>
      <c r="UO628"/>
      <c r="UP628"/>
      <c r="UQ628"/>
    </row>
    <row r="629" spans="1:563" s="9" customFormat="1" x14ac:dyDescent="0.25">
      <c r="A629" s="38">
        <v>623</v>
      </c>
      <c r="B629" s="19" t="s">
        <v>595</v>
      </c>
      <c r="C629" s="19" t="s">
        <v>859</v>
      </c>
      <c r="D629" s="19" t="s">
        <v>593</v>
      </c>
      <c r="E629" s="19" t="s">
        <v>99</v>
      </c>
      <c r="F629" s="20" t="s">
        <v>868</v>
      </c>
      <c r="G629" s="29">
        <v>25000</v>
      </c>
      <c r="H629" s="30">
        <v>0</v>
      </c>
      <c r="I629" s="22">
        <v>25</v>
      </c>
      <c r="J629" s="50">
        <v>717.5</v>
      </c>
      <c r="K629" s="46">
        <f t="shared" si="103"/>
        <v>1774.9999999999998</v>
      </c>
      <c r="L629" s="32">
        <f t="shared" si="104"/>
        <v>275</v>
      </c>
      <c r="M629" s="58">
        <v>760</v>
      </c>
      <c r="N629" s="31">
        <f t="shared" si="105"/>
        <v>1772.5000000000002</v>
      </c>
      <c r="O629" s="31"/>
      <c r="P629" s="31">
        <f t="shared" si="106"/>
        <v>1477.5</v>
      </c>
      <c r="Q629" s="22">
        <f t="shared" si="100"/>
        <v>1502.5</v>
      </c>
      <c r="R629" s="22">
        <f t="shared" si="101"/>
        <v>3822.5</v>
      </c>
      <c r="S629" s="31">
        <f t="shared" si="102"/>
        <v>23497.5</v>
      </c>
      <c r="T629" s="33" t="s">
        <v>41</v>
      </c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  <c r="IZ629"/>
      <c r="JA629"/>
      <c r="JB629"/>
      <c r="JC629"/>
      <c r="JD629"/>
      <c r="JE629"/>
      <c r="JF629"/>
      <c r="JG629"/>
      <c r="JH629"/>
      <c r="JI629"/>
      <c r="JJ629"/>
      <c r="JK629"/>
      <c r="JL629"/>
      <c r="JM629"/>
      <c r="JN629"/>
      <c r="JO629"/>
      <c r="JP629"/>
      <c r="JQ629"/>
      <c r="JR629"/>
      <c r="JS629"/>
      <c r="JT629"/>
      <c r="JU629"/>
      <c r="JV629"/>
      <c r="JW629"/>
      <c r="JX629"/>
      <c r="JY629"/>
      <c r="JZ629"/>
      <c r="KA629"/>
      <c r="KB629"/>
      <c r="KC629"/>
      <c r="KD629"/>
      <c r="KE629"/>
      <c r="KF629"/>
      <c r="KG629"/>
      <c r="KH629"/>
      <c r="KI629"/>
      <c r="KJ629"/>
      <c r="KK629"/>
      <c r="KL629"/>
      <c r="KM629"/>
      <c r="KN629"/>
      <c r="KO629"/>
      <c r="KP629"/>
      <c r="KQ629"/>
      <c r="KR629"/>
      <c r="KS629"/>
      <c r="KT629"/>
      <c r="KU629"/>
      <c r="KV629"/>
      <c r="KW629"/>
      <c r="KX629"/>
      <c r="KY629"/>
      <c r="KZ629"/>
      <c r="LA629"/>
      <c r="LB629"/>
      <c r="LC629"/>
      <c r="LD629"/>
      <c r="LE629"/>
      <c r="LF629"/>
      <c r="LG629"/>
      <c r="LH629"/>
      <c r="LI629"/>
      <c r="LJ629"/>
      <c r="LK629"/>
      <c r="LL629"/>
      <c r="LM629"/>
      <c r="LN629"/>
      <c r="LO629"/>
      <c r="LP629"/>
      <c r="LQ629"/>
      <c r="LR629"/>
      <c r="LS629"/>
      <c r="LT629"/>
      <c r="LU629"/>
      <c r="LV629"/>
      <c r="LW629"/>
      <c r="LX629"/>
      <c r="LY629"/>
      <c r="LZ629"/>
      <c r="MA629"/>
      <c r="MB629"/>
      <c r="MC629"/>
      <c r="MD629"/>
      <c r="ME629"/>
      <c r="MF629"/>
      <c r="MG629"/>
      <c r="MH629"/>
      <c r="MI629"/>
      <c r="MJ629"/>
      <c r="MK629"/>
      <c r="ML629"/>
      <c r="MM629"/>
      <c r="MN629"/>
      <c r="MO629"/>
      <c r="MP629"/>
      <c r="MQ629"/>
      <c r="MR629"/>
      <c r="MS629"/>
      <c r="MT629"/>
      <c r="MU629"/>
      <c r="MV629"/>
      <c r="MW629"/>
      <c r="MX629"/>
      <c r="MY629"/>
      <c r="MZ629"/>
      <c r="NA629"/>
      <c r="NB629"/>
      <c r="NC629"/>
      <c r="ND629"/>
      <c r="NE629"/>
      <c r="NF629"/>
      <c r="NG629"/>
      <c r="NH629"/>
      <c r="NI629"/>
      <c r="NJ629"/>
      <c r="NK629"/>
      <c r="NL629"/>
      <c r="NM629"/>
      <c r="NN629"/>
      <c r="NO629"/>
      <c r="NP629"/>
      <c r="NQ629"/>
      <c r="NR629"/>
      <c r="NS629"/>
      <c r="NT629"/>
      <c r="NU629"/>
      <c r="NV629"/>
      <c r="NW629"/>
      <c r="NX629"/>
      <c r="NY629"/>
      <c r="NZ629"/>
      <c r="OA629"/>
      <c r="OB629"/>
      <c r="OC629"/>
      <c r="OD629"/>
      <c r="OE629"/>
      <c r="OF629"/>
      <c r="OG629"/>
      <c r="OH629"/>
      <c r="OI629"/>
      <c r="OJ629"/>
      <c r="OK629"/>
      <c r="OL629"/>
      <c r="OM629"/>
      <c r="ON629"/>
      <c r="OO629"/>
      <c r="OP629"/>
      <c r="OQ629"/>
      <c r="OR629"/>
      <c r="OS629"/>
      <c r="OT629"/>
      <c r="OU629"/>
      <c r="OV629"/>
      <c r="OW629"/>
      <c r="OX629"/>
      <c r="OY629"/>
      <c r="OZ629"/>
      <c r="PA629"/>
      <c r="PB629"/>
      <c r="PC629"/>
      <c r="PD629"/>
      <c r="PE629"/>
      <c r="PF629"/>
      <c r="PG629"/>
      <c r="PH629"/>
      <c r="PI629"/>
      <c r="PJ629"/>
      <c r="PK629"/>
      <c r="PL629"/>
      <c r="PM629"/>
      <c r="PN629"/>
      <c r="PO629"/>
      <c r="PP629"/>
      <c r="PQ629"/>
      <c r="PR629"/>
      <c r="PS629"/>
      <c r="PT629"/>
      <c r="PU629"/>
      <c r="PV629"/>
      <c r="PW629"/>
      <c r="PX629"/>
      <c r="PY629"/>
      <c r="PZ629"/>
      <c r="QA629"/>
      <c r="QB629"/>
      <c r="QC629"/>
      <c r="QD629"/>
      <c r="QE629"/>
      <c r="QF629"/>
      <c r="QG629"/>
      <c r="QH629"/>
      <c r="QI629"/>
      <c r="QJ629"/>
      <c r="QK629"/>
      <c r="QL629"/>
      <c r="QM629"/>
      <c r="QN629"/>
      <c r="QO629"/>
      <c r="QP629"/>
      <c r="QQ629"/>
      <c r="QR629"/>
      <c r="QS629"/>
      <c r="QT629"/>
      <c r="QU629"/>
      <c r="QV629"/>
      <c r="QW629"/>
      <c r="QX629"/>
      <c r="QY629"/>
      <c r="QZ629"/>
      <c r="RA629"/>
      <c r="RB629"/>
      <c r="RC629"/>
      <c r="RD629"/>
      <c r="RE629"/>
      <c r="RF629"/>
      <c r="RG629"/>
      <c r="RH629"/>
      <c r="RI629"/>
      <c r="RJ629"/>
      <c r="RK629"/>
      <c r="RL629"/>
      <c r="RM629"/>
      <c r="RN629"/>
      <c r="RO629"/>
      <c r="RP629"/>
      <c r="RQ629"/>
      <c r="RR629"/>
      <c r="RS629"/>
      <c r="RT629"/>
      <c r="RU629"/>
      <c r="RV629"/>
      <c r="RW629"/>
      <c r="RX629"/>
      <c r="RY629"/>
      <c r="RZ629"/>
      <c r="SA629"/>
      <c r="SB629"/>
      <c r="SC629"/>
      <c r="SD629"/>
      <c r="SE629"/>
      <c r="SF629"/>
      <c r="SG629"/>
      <c r="SH629"/>
      <c r="SI629"/>
      <c r="SJ629"/>
      <c r="SK629"/>
      <c r="SL629"/>
      <c r="SM629"/>
      <c r="SN629"/>
      <c r="SO629"/>
      <c r="SP629"/>
      <c r="SQ629"/>
      <c r="SR629"/>
      <c r="SS629"/>
      <c r="ST629"/>
      <c r="SU629"/>
      <c r="SV629"/>
      <c r="SW629"/>
      <c r="SX629"/>
      <c r="SY629"/>
      <c r="SZ629"/>
      <c r="TA629"/>
      <c r="TB629"/>
      <c r="TC629"/>
      <c r="TD629"/>
      <c r="TE629"/>
      <c r="TF629"/>
      <c r="TG629"/>
      <c r="TH629"/>
      <c r="TI629"/>
      <c r="TJ629"/>
      <c r="TK629"/>
      <c r="TL629"/>
      <c r="TM629"/>
      <c r="TN629"/>
      <c r="TO629"/>
      <c r="TP629"/>
      <c r="TQ629"/>
      <c r="TR629"/>
      <c r="TS629"/>
      <c r="TT629"/>
      <c r="TU629"/>
      <c r="TV629"/>
      <c r="TW629"/>
      <c r="TX629"/>
      <c r="TY629"/>
      <c r="TZ629"/>
      <c r="UA629"/>
      <c r="UB629"/>
      <c r="UC629"/>
      <c r="UD629"/>
      <c r="UE629"/>
      <c r="UF629"/>
      <c r="UG629"/>
      <c r="UH629"/>
      <c r="UI629"/>
      <c r="UJ629"/>
      <c r="UK629"/>
      <c r="UL629"/>
      <c r="UM629"/>
      <c r="UN629"/>
      <c r="UO629"/>
      <c r="UP629"/>
      <c r="UQ629"/>
    </row>
    <row r="630" spans="1:563" s="9" customFormat="1" x14ac:dyDescent="0.25">
      <c r="A630" s="38">
        <v>624</v>
      </c>
      <c r="B630" s="19" t="s">
        <v>596</v>
      </c>
      <c r="C630" s="19" t="s">
        <v>859</v>
      </c>
      <c r="D630" s="19" t="s">
        <v>593</v>
      </c>
      <c r="E630" s="19" t="s">
        <v>171</v>
      </c>
      <c r="F630" s="20" t="s">
        <v>863</v>
      </c>
      <c r="G630" s="29">
        <v>16000</v>
      </c>
      <c r="H630" s="30">
        <v>0</v>
      </c>
      <c r="I630" s="22">
        <v>25</v>
      </c>
      <c r="J630" s="50">
        <v>459.2</v>
      </c>
      <c r="K630" s="46">
        <f t="shared" si="103"/>
        <v>1136</v>
      </c>
      <c r="L630" s="32">
        <f t="shared" si="104"/>
        <v>176.00000000000003</v>
      </c>
      <c r="M630" s="58">
        <v>486.4</v>
      </c>
      <c r="N630" s="31">
        <f t="shared" si="105"/>
        <v>1134.4000000000001</v>
      </c>
      <c r="O630" s="31"/>
      <c r="P630" s="31">
        <f t="shared" si="106"/>
        <v>945.59999999999991</v>
      </c>
      <c r="Q630" s="22">
        <f t="shared" si="100"/>
        <v>970.59999999999991</v>
      </c>
      <c r="R630" s="22">
        <f t="shared" si="101"/>
        <v>2446.4</v>
      </c>
      <c r="S630" s="31">
        <f t="shared" si="102"/>
        <v>15029.4</v>
      </c>
      <c r="T630" s="33" t="s">
        <v>41</v>
      </c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  <c r="IZ630"/>
      <c r="JA630"/>
      <c r="JB630"/>
      <c r="JC630"/>
      <c r="JD630"/>
      <c r="JE630"/>
      <c r="JF630"/>
      <c r="JG630"/>
      <c r="JH630"/>
      <c r="JI630"/>
      <c r="JJ630"/>
      <c r="JK630"/>
      <c r="JL630"/>
      <c r="JM630"/>
      <c r="JN630"/>
      <c r="JO630"/>
      <c r="JP630"/>
      <c r="JQ630"/>
      <c r="JR630"/>
      <c r="JS630"/>
      <c r="JT630"/>
      <c r="JU630"/>
      <c r="JV630"/>
      <c r="JW630"/>
      <c r="JX630"/>
      <c r="JY630"/>
      <c r="JZ630"/>
      <c r="KA630"/>
      <c r="KB630"/>
      <c r="KC630"/>
      <c r="KD630"/>
      <c r="KE630"/>
      <c r="KF630"/>
      <c r="KG630"/>
      <c r="KH630"/>
      <c r="KI630"/>
      <c r="KJ630"/>
      <c r="KK630"/>
      <c r="KL630"/>
      <c r="KM630"/>
      <c r="KN630"/>
      <c r="KO630"/>
      <c r="KP630"/>
      <c r="KQ630"/>
      <c r="KR630"/>
      <c r="KS630"/>
      <c r="KT630"/>
      <c r="KU630"/>
      <c r="KV630"/>
      <c r="KW630"/>
      <c r="KX630"/>
      <c r="KY630"/>
      <c r="KZ630"/>
      <c r="LA630"/>
      <c r="LB630"/>
      <c r="LC630"/>
      <c r="LD630"/>
      <c r="LE630"/>
      <c r="LF630"/>
      <c r="LG630"/>
      <c r="LH630"/>
      <c r="LI630"/>
      <c r="LJ630"/>
      <c r="LK630"/>
      <c r="LL630"/>
      <c r="LM630"/>
      <c r="LN630"/>
      <c r="LO630"/>
      <c r="LP630"/>
      <c r="LQ630"/>
      <c r="LR630"/>
      <c r="LS630"/>
      <c r="LT630"/>
      <c r="LU630"/>
      <c r="LV630"/>
      <c r="LW630"/>
      <c r="LX630"/>
      <c r="LY630"/>
      <c r="LZ630"/>
      <c r="MA630"/>
      <c r="MB630"/>
      <c r="MC630"/>
      <c r="MD630"/>
      <c r="ME630"/>
      <c r="MF630"/>
      <c r="MG630"/>
      <c r="MH630"/>
      <c r="MI630"/>
      <c r="MJ630"/>
      <c r="MK630"/>
      <c r="ML630"/>
      <c r="MM630"/>
      <c r="MN630"/>
      <c r="MO630"/>
      <c r="MP630"/>
      <c r="MQ630"/>
      <c r="MR630"/>
      <c r="MS630"/>
      <c r="MT630"/>
      <c r="MU630"/>
      <c r="MV630"/>
      <c r="MW630"/>
      <c r="MX630"/>
      <c r="MY630"/>
      <c r="MZ630"/>
      <c r="NA630"/>
      <c r="NB630"/>
      <c r="NC630"/>
      <c r="ND630"/>
      <c r="NE630"/>
      <c r="NF630"/>
      <c r="NG630"/>
      <c r="NH630"/>
      <c r="NI630"/>
      <c r="NJ630"/>
      <c r="NK630"/>
      <c r="NL630"/>
      <c r="NM630"/>
      <c r="NN630"/>
      <c r="NO630"/>
      <c r="NP630"/>
      <c r="NQ630"/>
      <c r="NR630"/>
      <c r="NS630"/>
      <c r="NT630"/>
      <c r="NU630"/>
      <c r="NV630"/>
      <c r="NW630"/>
      <c r="NX630"/>
      <c r="NY630"/>
      <c r="NZ630"/>
      <c r="OA630"/>
      <c r="OB630"/>
      <c r="OC630"/>
      <c r="OD630"/>
      <c r="OE630"/>
      <c r="OF630"/>
      <c r="OG630"/>
      <c r="OH630"/>
      <c r="OI630"/>
      <c r="OJ630"/>
      <c r="OK630"/>
      <c r="OL630"/>
      <c r="OM630"/>
      <c r="ON630"/>
      <c r="OO630"/>
      <c r="OP630"/>
      <c r="OQ630"/>
      <c r="OR630"/>
      <c r="OS630"/>
      <c r="OT630"/>
      <c r="OU630"/>
      <c r="OV630"/>
      <c r="OW630"/>
      <c r="OX630"/>
      <c r="OY630"/>
      <c r="OZ630"/>
      <c r="PA630"/>
      <c r="PB630"/>
      <c r="PC630"/>
      <c r="PD630"/>
      <c r="PE630"/>
      <c r="PF630"/>
      <c r="PG630"/>
      <c r="PH630"/>
      <c r="PI630"/>
      <c r="PJ630"/>
      <c r="PK630"/>
      <c r="PL630"/>
      <c r="PM630"/>
      <c r="PN630"/>
      <c r="PO630"/>
      <c r="PP630"/>
      <c r="PQ630"/>
      <c r="PR630"/>
      <c r="PS630"/>
      <c r="PT630"/>
      <c r="PU630"/>
      <c r="PV630"/>
      <c r="PW630"/>
      <c r="PX630"/>
      <c r="PY630"/>
      <c r="PZ630"/>
      <c r="QA630"/>
      <c r="QB630"/>
      <c r="QC630"/>
      <c r="QD630"/>
      <c r="QE630"/>
      <c r="QF630"/>
      <c r="QG630"/>
      <c r="QH630"/>
      <c r="QI630"/>
      <c r="QJ630"/>
      <c r="QK630"/>
      <c r="QL630"/>
      <c r="QM630"/>
      <c r="QN630"/>
      <c r="QO630"/>
      <c r="QP630"/>
      <c r="QQ630"/>
      <c r="QR630"/>
      <c r="QS630"/>
      <c r="QT630"/>
      <c r="QU630"/>
      <c r="QV630"/>
      <c r="QW630"/>
      <c r="QX630"/>
      <c r="QY630"/>
      <c r="QZ630"/>
      <c r="RA630"/>
      <c r="RB630"/>
      <c r="RC630"/>
      <c r="RD630"/>
      <c r="RE630"/>
      <c r="RF630"/>
      <c r="RG630"/>
      <c r="RH630"/>
      <c r="RI630"/>
      <c r="RJ630"/>
      <c r="RK630"/>
      <c r="RL630"/>
      <c r="RM630"/>
      <c r="RN630"/>
      <c r="RO630"/>
      <c r="RP630"/>
      <c r="RQ630"/>
      <c r="RR630"/>
      <c r="RS630"/>
      <c r="RT630"/>
      <c r="RU630"/>
      <c r="RV630"/>
      <c r="RW630"/>
      <c r="RX630"/>
      <c r="RY630"/>
      <c r="RZ630"/>
      <c r="SA630"/>
      <c r="SB630"/>
      <c r="SC630"/>
      <c r="SD630"/>
      <c r="SE630"/>
      <c r="SF630"/>
      <c r="SG630"/>
      <c r="SH630"/>
      <c r="SI630"/>
      <c r="SJ630"/>
      <c r="SK630"/>
      <c r="SL630"/>
      <c r="SM630"/>
      <c r="SN630"/>
      <c r="SO630"/>
      <c r="SP630"/>
      <c r="SQ630"/>
      <c r="SR630"/>
      <c r="SS630"/>
      <c r="ST630"/>
      <c r="SU630"/>
      <c r="SV630"/>
      <c r="SW630"/>
      <c r="SX630"/>
      <c r="SY630"/>
      <c r="SZ630"/>
      <c r="TA630"/>
      <c r="TB630"/>
      <c r="TC630"/>
      <c r="TD630"/>
      <c r="TE630"/>
      <c r="TF630"/>
      <c r="TG630"/>
      <c r="TH630"/>
      <c r="TI630"/>
      <c r="TJ630"/>
      <c r="TK630"/>
      <c r="TL630"/>
      <c r="TM630"/>
      <c r="TN630"/>
      <c r="TO630"/>
      <c r="TP630"/>
      <c r="TQ630"/>
      <c r="TR630"/>
      <c r="TS630"/>
      <c r="TT630"/>
      <c r="TU630"/>
      <c r="TV630"/>
      <c r="TW630"/>
      <c r="TX630"/>
      <c r="TY630"/>
      <c r="TZ630"/>
      <c r="UA630"/>
      <c r="UB630"/>
      <c r="UC630"/>
      <c r="UD630"/>
      <c r="UE630"/>
      <c r="UF630"/>
      <c r="UG630"/>
      <c r="UH630"/>
      <c r="UI630"/>
      <c r="UJ630"/>
      <c r="UK630"/>
      <c r="UL630"/>
      <c r="UM630"/>
      <c r="UN630"/>
      <c r="UO630"/>
      <c r="UP630"/>
      <c r="UQ630"/>
    </row>
    <row r="631" spans="1:563" s="9" customFormat="1" x14ac:dyDescent="0.25">
      <c r="A631" s="38">
        <v>625</v>
      </c>
      <c r="B631" s="19" t="s">
        <v>590</v>
      </c>
      <c r="C631" s="19" t="s">
        <v>860</v>
      </c>
      <c r="D631" s="19" t="s">
        <v>313</v>
      </c>
      <c r="E631" s="19" t="s">
        <v>790</v>
      </c>
      <c r="F631" s="20" t="s">
        <v>868</v>
      </c>
      <c r="G631" s="29">
        <v>85000</v>
      </c>
      <c r="H631" s="29">
        <v>8576.99</v>
      </c>
      <c r="I631" s="22">
        <v>25</v>
      </c>
      <c r="J631" s="50">
        <v>2439.5</v>
      </c>
      <c r="K631" s="46">
        <f t="shared" si="103"/>
        <v>6034.9999999999991</v>
      </c>
      <c r="L631" s="32">
        <v>851.51</v>
      </c>
      <c r="M631" s="58">
        <v>2584</v>
      </c>
      <c r="N631" s="31">
        <f t="shared" si="105"/>
        <v>6026.5</v>
      </c>
      <c r="O631" s="31"/>
      <c r="P631" s="31">
        <f t="shared" si="106"/>
        <v>5023.5</v>
      </c>
      <c r="Q631" s="22">
        <f t="shared" si="100"/>
        <v>13625.49</v>
      </c>
      <c r="R631" s="22">
        <f t="shared" si="101"/>
        <v>12913.009999999998</v>
      </c>
      <c r="S631" s="31">
        <f t="shared" si="102"/>
        <v>71374.509999999995</v>
      </c>
      <c r="T631" s="33" t="s">
        <v>41</v>
      </c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  <c r="IZ631"/>
      <c r="JA631"/>
      <c r="JB631"/>
      <c r="JC631"/>
      <c r="JD631"/>
      <c r="JE631"/>
      <c r="JF631"/>
      <c r="JG631"/>
      <c r="JH631"/>
      <c r="JI631"/>
      <c r="JJ631"/>
      <c r="JK631"/>
      <c r="JL631"/>
      <c r="JM631"/>
      <c r="JN631"/>
      <c r="JO631"/>
      <c r="JP631"/>
      <c r="JQ631"/>
      <c r="JR631"/>
      <c r="JS631"/>
      <c r="JT631"/>
      <c r="JU631"/>
      <c r="JV631"/>
      <c r="JW631"/>
      <c r="JX631"/>
      <c r="JY631"/>
      <c r="JZ631"/>
      <c r="KA631"/>
      <c r="KB631"/>
      <c r="KC631"/>
      <c r="KD631"/>
      <c r="KE631"/>
      <c r="KF631"/>
      <c r="KG631"/>
      <c r="KH631"/>
      <c r="KI631"/>
      <c r="KJ631"/>
      <c r="KK631"/>
      <c r="KL631"/>
      <c r="KM631"/>
      <c r="KN631"/>
      <c r="KO631"/>
      <c r="KP631"/>
      <c r="KQ631"/>
      <c r="KR631"/>
      <c r="KS631"/>
      <c r="KT631"/>
      <c r="KU631"/>
      <c r="KV631"/>
      <c r="KW631"/>
      <c r="KX631"/>
      <c r="KY631"/>
      <c r="KZ631"/>
      <c r="LA631"/>
      <c r="LB631"/>
      <c r="LC631"/>
      <c r="LD631"/>
      <c r="LE631"/>
      <c r="LF631"/>
      <c r="LG631"/>
      <c r="LH631"/>
      <c r="LI631"/>
      <c r="LJ631"/>
      <c r="LK631"/>
      <c r="LL631"/>
      <c r="LM631"/>
      <c r="LN631"/>
      <c r="LO631"/>
      <c r="LP631"/>
      <c r="LQ631"/>
      <c r="LR631"/>
      <c r="LS631"/>
      <c r="LT631"/>
      <c r="LU631"/>
      <c r="LV631"/>
      <c r="LW631"/>
      <c r="LX631"/>
      <c r="LY631"/>
      <c r="LZ631"/>
      <c r="MA631"/>
      <c r="MB631"/>
      <c r="MC631"/>
      <c r="MD631"/>
      <c r="ME631"/>
      <c r="MF631"/>
      <c r="MG631"/>
      <c r="MH631"/>
      <c r="MI631"/>
      <c r="MJ631"/>
      <c r="MK631"/>
      <c r="ML631"/>
      <c r="MM631"/>
      <c r="MN631"/>
      <c r="MO631"/>
      <c r="MP631"/>
      <c r="MQ631"/>
      <c r="MR631"/>
      <c r="MS631"/>
      <c r="MT631"/>
      <c r="MU631"/>
      <c r="MV631"/>
      <c r="MW631"/>
      <c r="MX631"/>
      <c r="MY631"/>
      <c r="MZ631"/>
      <c r="NA631"/>
      <c r="NB631"/>
      <c r="NC631"/>
      <c r="ND631"/>
      <c r="NE631"/>
      <c r="NF631"/>
      <c r="NG631"/>
      <c r="NH631"/>
      <c r="NI631"/>
      <c r="NJ631"/>
      <c r="NK631"/>
      <c r="NL631"/>
      <c r="NM631"/>
      <c r="NN631"/>
      <c r="NO631"/>
      <c r="NP631"/>
      <c r="NQ631"/>
      <c r="NR631"/>
      <c r="NS631"/>
      <c r="NT631"/>
      <c r="NU631"/>
      <c r="NV631"/>
      <c r="NW631"/>
      <c r="NX631"/>
      <c r="NY631"/>
      <c r="NZ631"/>
      <c r="OA631"/>
      <c r="OB631"/>
      <c r="OC631"/>
      <c r="OD631"/>
      <c r="OE631"/>
      <c r="OF631"/>
      <c r="OG631"/>
      <c r="OH631"/>
      <c r="OI631"/>
      <c r="OJ631"/>
      <c r="OK631"/>
      <c r="OL631"/>
      <c r="OM631"/>
      <c r="ON631"/>
      <c r="OO631"/>
      <c r="OP631"/>
      <c r="OQ631"/>
      <c r="OR631"/>
      <c r="OS631"/>
      <c r="OT631"/>
      <c r="OU631"/>
      <c r="OV631"/>
      <c r="OW631"/>
      <c r="OX631"/>
      <c r="OY631"/>
      <c r="OZ631"/>
      <c r="PA631"/>
      <c r="PB631"/>
      <c r="PC631"/>
      <c r="PD631"/>
      <c r="PE631"/>
      <c r="PF631"/>
      <c r="PG631"/>
      <c r="PH631"/>
      <c r="PI631"/>
      <c r="PJ631"/>
      <c r="PK631"/>
      <c r="PL631"/>
      <c r="PM631"/>
      <c r="PN631"/>
      <c r="PO631"/>
      <c r="PP631"/>
      <c r="PQ631"/>
      <c r="PR631"/>
      <c r="PS631"/>
      <c r="PT631"/>
      <c r="PU631"/>
      <c r="PV631"/>
      <c r="PW631"/>
      <c r="PX631"/>
      <c r="PY631"/>
      <c r="PZ631"/>
      <c r="QA631"/>
      <c r="QB631"/>
      <c r="QC631"/>
      <c r="QD631"/>
      <c r="QE631"/>
      <c r="QF631"/>
      <c r="QG631"/>
      <c r="QH631"/>
      <c r="QI631"/>
      <c r="QJ631"/>
      <c r="QK631"/>
      <c r="QL631"/>
      <c r="QM631"/>
      <c r="QN631"/>
      <c r="QO631"/>
      <c r="QP631"/>
      <c r="QQ631"/>
      <c r="QR631"/>
      <c r="QS631"/>
      <c r="QT631"/>
      <c r="QU631"/>
      <c r="QV631"/>
      <c r="QW631"/>
      <c r="QX631"/>
      <c r="QY631"/>
      <c r="QZ631"/>
      <c r="RA631"/>
      <c r="RB631"/>
      <c r="RC631"/>
      <c r="RD631"/>
      <c r="RE631"/>
      <c r="RF631"/>
      <c r="RG631"/>
      <c r="RH631"/>
      <c r="RI631"/>
      <c r="RJ631"/>
      <c r="RK631"/>
      <c r="RL631"/>
      <c r="RM631"/>
      <c r="RN631"/>
      <c r="RO631"/>
      <c r="RP631"/>
      <c r="RQ631"/>
      <c r="RR631"/>
      <c r="RS631"/>
      <c r="RT631"/>
      <c r="RU631"/>
      <c r="RV631"/>
      <c r="RW631"/>
      <c r="RX631"/>
      <c r="RY631"/>
      <c r="RZ631"/>
      <c r="SA631"/>
      <c r="SB631"/>
      <c r="SC631"/>
      <c r="SD631"/>
      <c r="SE631"/>
      <c r="SF631"/>
      <c r="SG631"/>
      <c r="SH631"/>
      <c r="SI631"/>
      <c r="SJ631"/>
      <c r="SK631"/>
      <c r="SL631"/>
      <c r="SM631"/>
      <c r="SN631"/>
      <c r="SO631"/>
      <c r="SP631"/>
      <c r="SQ631"/>
      <c r="SR631"/>
      <c r="SS631"/>
      <c r="ST631"/>
      <c r="SU631"/>
      <c r="SV631"/>
      <c r="SW631"/>
      <c r="SX631"/>
      <c r="SY631"/>
      <c r="SZ631"/>
      <c r="TA631"/>
      <c r="TB631"/>
      <c r="TC631"/>
      <c r="TD631"/>
      <c r="TE631"/>
      <c r="TF631"/>
      <c r="TG631"/>
      <c r="TH631"/>
      <c r="TI631"/>
      <c r="TJ631"/>
      <c r="TK631"/>
      <c r="TL631"/>
      <c r="TM631"/>
      <c r="TN631"/>
      <c r="TO631"/>
      <c r="TP631"/>
      <c r="TQ631"/>
      <c r="TR631"/>
      <c r="TS631"/>
      <c r="TT631"/>
      <c r="TU631"/>
      <c r="TV631"/>
      <c r="TW631"/>
      <c r="TX631"/>
      <c r="TY631"/>
      <c r="TZ631"/>
      <c r="UA631"/>
      <c r="UB631"/>
      <c r="UC631"/>
      <c r="UD631"/>
      <c r="UE631"/>
      <c r="UF631"/>
      <c r="UG631"/>
      <c r="UH631"/>
      <c r="UI631"/>
      <c r="UJ631"/>
      <c r="UK631"/>
      <c r="UL631"/>
      <c r="UM631"/>
      <c r="UN631"/>
      <c r="UO631"/>
      <c r="UP631"/>
      <c r="UQ631"/>
    </row>
    <row r="632" spans="1:563" s="9" customFormat="1" x14ac:dyDescent="0.25">
      <c r="A632" s="38">
        <v>626</v>
      </c>
      <c r="B632" s="19" t="s">
        <v>503</v>
      </c>
      <c r="C632" s="19" t="s">
        <v>860</v>
      </c>
      <c r="D632" s="19" t="s">
        <v>313</v>
      </c>
      <c r="E632" s="19" t="s">
        <v>135</v>
      </c>
      <c r="F632" s="20" t="s">
        <v>868</v>
      </c>
      <c r="G632" s="29">
        <v>70000</v>
      </c>
      <c r="H632" s="29">
        <v>5368.48</v>
      </c>
      <c r="I632" s="22">
        <v>25</v>
      </c>
      <c r="J632" s="50">
        <v>2009</v>
      </c>
      <c r="K632" s="46">
        <f t="shared" si="103"/>
        <v>4970</v>
      </c>
      <c r="L632" s="32">
        <f t="shared" si="104"/>
        <v>770.00000000000011</v>
      </c>
      <c r="M632" s="58">
        <v>2128</v>
      </c>
      <c r="N632" s="31">
        <f t="shared" si="105"/>
        <v>4963</v>
      </c>
      <c r="O632" s="31"/>
      <c r="P632" s="31">
        <f t="shared" si="106"/>
        <v>4137</v>
      </c>
      <c r="Q632" s="22">
        <f t="shared" si="100"/>
        <v>9530.48</v>
      </c>
      <c r="R632" s="22">
        <f t="shared" si="101"/>
        <v>10703</v>
      </c>
      <c r="S632" s="31">
        <f t="shared" si="102"/>
        <v>60469.520000000004</v>
      </c>
      <c r="T632" s="33" t="s">
        <v>41</v>
      </c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  <c r="IZ632"/>
      <c r="JA632"/>
      <c r="JB632"/>
      <c r="JC632"/>
      <c r="JD632"/>
      <c r="JE632"/>
      <c r="JF632"/>
      <c r="JG632"/>
      <c r="JH632"/>
      <c r="JI632"/>
      <c r="JJ632"/>
      <c r="JK632"/>
      <c r="JL632"/>
      <c r="JM632"/>
      <c r="JN632"/>
      <c r="JO632"/>
      <c r="JP632"/>
      <c r="JQ632"/>
      <c r="JR632"/>
      <c r="JS632"/>
      <c r="JT632"/>
      <c r="JU632"/>
      <c r="JV632"/>
      <c r="JW632"/>
      <c r="JX632"/>
      <c r="JY632"/>
      <c r="JZ632"/>
      <c r="KA632"/>
      <c r="KB632"/>
      <c r="KC632"/>
      <c r="KD632"/>
      <c r="KE632"/>
      <c r="KF632"/>
      <c r="KG632"/>
      <c r="KH632"/>
      <c r="KI632"/>
      <c r="KJ632"/>
      <c r="KK632"/>
      <c r="KL632"/>
      <c r="KM632"/>
      <c r="KN632"/>
      <c r="KO632"/>
      <c r="KP632"/>
      <c r="KQ632"/>
      <c r="KR632"/>
      <c r="KS632"/>
      <c r="KT632"/>
      <c r="KU632"/>
      <c r="KV632"/>
      <c r="KW632"/>
      <c r="KX632"/>
      <c r="KY632"/>
      <c r="KZ632"/>
      <c r="LA632"/>
      <c r="LB632"/>
      <c r="LC632"/>
      <c r="LD632"/>
      <c r="LE632"/>
      <c r="LF632"/>
      <c r="LG632"/>
      <c r="LH632"/>
      <c r="LI632"/>
      <c r="LJ632"/>
      <c r="LK632"/>
      <c r="LL632"/>
      <c r="LM632"/>
      <c r="LN632"/>
      <c r="LO632"/>
      <c r="LP632"/>
      <c r="LQ632"/>
      <c r="LR632"/>
      <c r="LS632"/>
      <c r="LT632"/>
      <c r="LU632"/>
      <c r="LV632"/>
      <c r="LW632"/>
      <c r="LX632"/>
      <c r="LY632"/>
      <c r="LZ632"/>
      <c r="MA632"/>
      <c r="MB632"/>
      <c r="MC632"/>
      <c r="MD632"/>
      <c r="ME632"/>
      <c r="MF632"/>
      <c r="MG632"/>
      <c r="MH632"/>
      <c r="MI632"/>
      <c r="MJ632"/>
      <c r="MK632"/>
      <c r="ML632"/>
      <c r="MM632"/>
      <c r="MN632"/>
      <c r="MO632"/>
      <c r="MP632"/>
      <c r="MQ632"/>
      <c r="MR632"/>
      <c r="MS632"/>
      <c r="MT632"/>
      <c r="MU632"/>
      <c r="MV632"/>
      <c r="MW632"/>
      <c r="MX632"/>
      <c r="MY632"/>
      <c r="MZ632"/>
      <c r="NA632"/>
      <c r="NB632"/>
      <c r="NC632"/>
      <c r="ND632"/>
      <c r="NE632"/>
      <c r="NF632"/>
      <c r="NG632"/>
      <c r="NH632"/>
      <c r="NI632"/>
      <c r="NJ632"/>
      <c r="NK632"/>
      <c r="NL632"/>
      <c r="NM632"/>
      <c r="NN632"/>
      <c r="NO632"/>
      <c r="NP632"/>
      <c r="NQ632"/>
      <c r="NR632"/>
      <c r="NS632"/>
      <c r="NT632"/>
      <c r="NU632"/>
      <c r="NV632"/>
      <c r="NW632"/>
      <c r="NX632"/>
      <c r="NY632"/>
      <c r="NZ632"/>
      <c r="OA632"/>
      <c r="OB632"/>
      <c r="OC632"/>
      <c r="OD632"/>
      <c r="OE632"/>
      <c r="OF632"/>
      <c r="OG632"/>
      <c r="OH632"/>
      <c r="OI632"/>
      <c r="OJ632"/>
      <c r="OK632"/>
      <c r="OL632"/>
      <c r="OM632"/>
      <c r="ON632"/>
      <c r="OO632"/>
      <c r="OP632"/>
      <c r="OQ632"/>
      <c r="OR632"/>
      <c r="OS632"/>
      <c r="OT632"/>
      <c r="OU632"/>
      <c r="OV632"/>
      <c r="OW632"/>
      <c r="OX632"/>
      <c r="OY632"/>
      <c r="OZ632"/>
      <c r="PA632"/>
      <c r="PB632"/>
      <c r="PC632"/>
      <c r="PD632"/>
      <c r="PE632"/>
      <c r="PF632"/>
      <c r="PG632"/>
      <c r="PH632"/>
      <c r="PI632"/>
      <c r="PJ632"/>
      <c r="PK632"/>
      <c r="PL632"/>
      <c r="PM632"/>
      <c r="PN632"/>
      <c r="PO632"/>
      <c r="PP632"/>
      <c r="PQ632"/>
      <c r="PR632"/>
      <c r="PS632"/>
      <c r="PT632"/>
      <c r="PU632"/>
      <c r="PV632"/>
      <c r="PW632"/>
      <c r="PX632"/>
      <c r="PY632"/>
      <c r="PZ632"/>
      <c r="QA632"/>
      <c r="QB632"/>
      <c r="QC632"/>
      <c r="QD632"/>
      <c r="QE632"/>
      <c r="QF632"/>
      <c r="QG632"/>
      <c r="QH632"/>
      <c r="QI632"/>
      <c r="QJ632"/>
      <c r="QK632"/>
      <c r="QL632"/>
      <c r="QM632"/>
      <c r="QN632"/>
      <c r="QO632"/>
      <c r="QP632"/>
      <c r="QQ632"/>
      <c r="QR632"/>
      <c r="QS632"/>
      <c r="QT632"/>
      <c r="QU632"/>
      <c r="QV632"/>
      <c r="QW632"/>
      <c r="QX632"/>
      <c r="QY632"/>
      <c r="QZ632"/>
      <c r="RA632"/>
      <c r="RB632"/>
      <c r="RC632"/>
      <c r="RD632"/>
      <c r="RE632"/>
      <c r="RF632"/>
      <c r="RG632"/>
      <c r="RH632"/>
      <c r="RI632"/>
      <c r="RJ632"/>
      <c r="RK632"/>
      <c r="RL632"/>
      <c r="RM632"/>
      <c r="RN632"/>
      <c r="RO632"/>
      <c r="RP632"/>
      <c r="RQ632"/>
      <c r="RR632"/>
      <c r="RS632"/>
      <c r="RT632"/>
      <c r="RU632"/>
      <c r="RV632"/>
      <c r="RW632"/>
      <c r="RX632"/>
      <c r="RY632"/>
      <c r="RZ632"/>
      <c r="SA632"/>
      <c r="SB632"/>
      <c r="SC632"/>
      <c r="SD632"/>
      <c r="SE632"/>
      <c r="SF632"/>
      <c r="SG632"/>
      <c r="SH632"/>
      <c r="SI632"/>
      <c r="SJ632"/>
      <c r="SK632"/>
      <c r="SL632"/>
      <c r="SM632"/>
      <c r="SN632"/>
      <c r="SO632"/>
      <c r="SP632"/>
      <c r="SQ632"/>
      <c r="SR632"/>
      <c r="SS632"/>
      <c r="ST632"/>
      <c r="SU632"/>
      <c r="SV632"/>
      <c r="SW632"/>
      <c r="SX632"/>
      <c r="SY632"/>
      <c r="SZ632"/>
      <c r="TA632"/>
      <c r="TB632"/>
      <c r="TC632"/>
      <c r="TD632"/>
      <c r="TE632"/>
      <c r="TF632"/>
      <c r="TG632"/>
      <c r="TH632"/>
      <c r="TI632"/>
      <c r="TJ632"/>
      <c r="TK632"/>
      <c r="TL632"/>
      <c r="TM632"/>
      <c r="TN632"/>
      <c r="TO632"/>
      <c r="TP632"/>
      <c r="TQ632"/>
      <c r="TR632"/>
      <c r="TS632"/>
      <c r="TT632"/>
      <c r="TU632"/>
      <c r="TV632"/>
      <c r="TW632"/>
      <c r="TX632"/>
      <c r="TY632"/>
      <c r="TZ632"/>
      <c r="UA632"/>
      <c r="UB632"/>
      <c r="UC632"/>
      <c r="UD632"/>
      <c r="UE632"/>
      <c r="UF632"/>
      <c r="UG632"/>
      <c r="UH632"/>
      <c r="UI632"/>
      <c r="UJ632"/>
      <c r="UK632"/>
      <c r="UL632"/>
      <c r="UM632"/>
      <c r="UN632"/>
      <c r="UO632"/>
      <c r="UP632"/>
      <c r="UQ632"/>
    </row>
    <row r="633" spans="1:563" s="9" customFormat="1" x14ac:dyDescent="0.25">
      <c r="A633" s="38">
        <v>627</v>
      </c>
      <c r="B633" s="19" t="s">
        <v>314</v>
      </c>
      <c r="C633" s="19" t="s">
        <v>859</v>
      </c>
      <c r="D633" s="19" t="s">
        <v>313</v>
      </c>
      <c r="E633" s="19" t="s">
        <v>64</v>
      </c>
      <c r="F633" s="20" t="s">
        <v>867</v>
      </c>
      <c r="G633" s="29">
        <v>25000</v>
      </c>
      <c r="H633" s="30">
        <v>0</v>
      </c>
      <c r="I633" s="22">
        <v>25</v>
      </c>
      <c r="J633" s="50">
        <v>717.5</v>
      </c>
      <c r="K633" s="46">
        <f t="shared" si="103"/>
        <v>1774.9999999999998</v>
      </c>
      <c r="L633" s="32">
        <f t="shared" si="104"/>
        <v>275</v>
      </c>
      <c r="M633" s="58">
        <v>760</v>
      </c>
      <c r="N633" s="31">
        <f t="shared" si="105"/>
        <v>1772.5000000000002</v>
      </c>
      <c r="O633" s="31"/>
      <c r="P633" s="31">
        <f t="shared" si="106"/>
        <v>1477.5</v>
      </c>
      <c r="Q633" s="22">
        <f t="shared" si="100"/>
        <v>1502.5</v>
      </c>
      <c r="R633" s="22">
        <f t="shared" si="101"/>
        <v>3822.5</v>
      </c>
      <c r="S633" s="31">
        <f t="shared" si="102"/>
        <v>23497.5</v>
      </c>
      <c r="T633" s="33" t="s">
        <v>41</v>
      </c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  <c r="IQ633"/>
      <c r="IR633"/>
      <c r="IS633"/>
      <c r="IT633"/>
      <c r="IU633"/>
      <c r="IV633"/>
      <c r="IW633"/>
      <c r="IX633"/>
      <c r="IY633"/>
      <c r="IZ633"/>
      <c r="JA633"/>
      <c r="JB633"/>
      <c r="JC633"/>
      <c r="JD633"/>
      <c r="JE633"/>
      <c r="JF633"/>
      <c r="JG633"/>
      <c r="JH633"/>
      <c r="JI633"/>
      <c r="JJ633"/>
      <c r="JK633"/>
      <c r="JL633"/>
      <c r="JM633"/>
      <c r="JN633"/>
      <c r="JO633"/>
      <c r="JP633"/>
      <c r="JQ633"/>
      <c r="JR633"/>
      <c r="JS633"/>
      <c r="JT633"/>
      <c r="JU633"/>
      <c r="JV633"/>
      <c r="JW633"/>
      <c r="JX633"/>
      <c r="JY633"/>
      <c r="JZ633"/>
      <c r="KA633"/>
      <c r="KB633"/>
      <c r="KC633"/>
      <c r="KD633"/>
      <c r="KE633"/>
      <c r="KF633"/>
      <c r="KG633"/>
      <c r="KH633"/>
      <c r="KI633"/>
      <c r="KJ633"/>
      <c r="KK633"/>
      <c r="KL633"/>
      <c r="KM633"/>
      <c r="KN633"/>
      <c r="KO633"/>
      <c r="KP633"/>
      <c r="KQ633"/>
      <c r="KR633"/>
      <c r="KS633"/>
      <c r="KT633"/>
      <c r="KU633"/>
      <c r="KV633"/>
      <c r="KW633"/>
      <c r="KX633"/>
      <c r="KY633"/>
      <c r="KZ633"/>
      <c r="LA633"/>
      <c r="LB633"/>
      <c r="LC633"/>
      <c r="LD633"/>
      <c r="LE633"/>
      <c r="LF633"/>
      <c r="LG633"/>
      <c r="LH633"/>
      <c r="LI633"/>
      <c r="LJ633"/>
      <c r="LK633"/>
      <c r="LL633"/>
      <c r="LM633"/>
      <c r="LN633"/>
      <c r="LO633"/>
      <c r="LP633"/>
      <c r="LQ633"/>
      <c r="LR633"/>
      <c r="LS633"/>
      <c r="LT633"/>
      <c r="LU633"/>
      <c r="LV633"/>
      <c r="LW633"/>
      <c r="LX633"/>
      <c r="LY633"/>
      <c r="LZ633"/>
      <c r="MA633"/>
      <c r="MB633"/>
      <c r="MC633"/>
      <c r="MD633"/>
      <c r="ME633"/>
      <c r="MF633"/>
      <c r="MG633"/>
      <c r="MH633"/>
      <c r="MI633"/>
      <c r="MJ633"/>
      <c r="MK633"/>
      <c r="ML633"/>
      <c r="MM633"/>
      <c r="MN633"/>
      <c r="MO633"/>
      <c r="MP633"/>
      <c r="MQ633"/>
      <c r="MR633"/>
      <c r="MS633"/>
      <c r="MT633"/>
      <c r="MU633"/>
      <c r="MV633"/>
      <c r="MW633"/>
      <c r="MX633"/>
      <c r="MY633"/>
      <c r="MZ633"/>
      <c r="NA633"/>
      <c r="NB633"/>
      <c r="NC633"/>
      <c r="ND633"/>
      <c r="NE633"/>
      <c r="NF633"/>
      <c r="NG633"/>
      <c r="NH633"/>
      <c r="NI633"/>
      <c r="NJ633"/>
      <c r="NK633"/>
      <c r="NL633"/>
      <c r="NM633"/>
      <c r="NN633"/>
      <c r="NO633"/>
      <c r="NP633"/>
      <c r="NQ633"/>
      <c r="NR633"/>
      <c r="NS633"/>
      <c r="NT633"/>
      <c r="NU633"/>
      <c r="NV633"/>
      <c r="NW633"/>
      <c r="NX633"/>
      <c r="NY633"/>
      <c r="NZ633"/>
      <c r="OA633"/>
      <c r="OB633"/>
      <c r="OC633"/>
      <c r="OD633"/>
      <c r="OE633"/>
      <c r="OF633"/>
      <c r="OG633"/>
      <c r="OH633"/>
      <c r="OI633"/>
      <c r="OJ633"/>
      <c r="OK633"/>
      <c r="OL633"/>
      <c r="OM633"/>
      <c r="ON633"/>
      <c r="OO633"/>
      <c r="OP633"/>
      <c r="OQ633"/>
      <c r="OR633"/>
      <c r="OS633"/>
      <c r="OT633"/>
      <c r="OU633"/>
      <c r="OV633"/>
      <c r="OW633"/>
      <c r="OX633"/>
      <c r="OY633"/>
      <c r="OZ633"/>
      <c r="PA633"/>
      <c r="PB633"/>
      <c r="PC633"/>
      <c r="PD633"/>
      <c r="PE633"/>
      <c r="PF633"/>
      <c r="PG633"/>
      <c r="PH633"/>
      <c r="PI633"/>
      <c r="PJ633"/>
      <c r="PK633"/>
      <c r="PL633"/>
      <c r="PM633"/>
      <c r="PN633"/>
      <c r="PO633"/>
      <c r="PP633"/>
      <c r="PQ633"/>
      <c r="PR633"/>
      <c r="PS633"/>
      <c r="PT633"/>
      <c r="PU633"/>
      <c r="PV633"/>
      <c r="PW633"/>
      <c r="PX633"/>
      <c r="PY633"/>
      <c r="PZ633"/>
      <c r="QA633"/>
      <c r="QB633"/>
      <c r="QC633"/>
      <c r="QD633"/>
      <c r="QE633"/>
      <c r="QF633"/>
      <c r="QG633"/>
      <c r="QH633"/>
      <c r="QI633"/>
      <c r="QJ633"/>
      <c r="QK633"/>
      <c r="QL633"/>
      <c r="QM633"/>
      <c r="QN633"/>
      <c r="QO633"/>
      <c r="QP633"/>
      <c r="QQ633"/>
      <c r="QR633"/>
      <c r="QS633"/>
      <c r="QT633"/>
      <c r="QU633"/>
      <c r="QV633"/>
      <c r="QW633"/>
      <c r="QX633"/>
      <c r="QY633"/>
      <c r="QZ633"/>
      <c r="RA633"/>
      <c r="RB633"/>
      <c r="RC633"/>
      <c r="RD633"/>
      <c r="RE633"/>
      <c r="RF633"/>
      <c r="RG633"/>
      <c r="RH633"/>
      <c r="RI633"/>
      <c r="RJ633"/>
      <c r="RK633"/>
      <c r="RL633"/>
      <c r="RM633"/>
      <c r="RN633"/>
      <c r="RO633"/>
      <c r="RP633"/>
      <c r="RQ633"/>
      <c r="RR633"/>
      <c r="RS633"/>
      <c r="RT633"/>
      <c r="RU633"/>
      <c r="RV633"/>
      <c r="RW633"/>
      <c r="RX633"/>
      <c r="RY633"/>
      <c r="RZ633"/>
      <c r="SA633"/>
      <c r="SB633"/>
      <c r="SC633"/>
      <c r="SD633"/>
      <c r="SE633"/>
      <c r="SF633"/>
      <c r="SG633"/>
      <c r="SH633"/>
      <c r="SI633"/>
      <c r="SJ633"/>
      <c r="SK633"/>
      <c r="SL633"/>
      <c r="SM633"/>
      <c r="SN633"/>
      <c r="SO633"/>
      <c r="SP633"/>
      <c r="SQ633"/>
      <c r="SR633"/>
      <c r="SS633"/>
      <c r="ST633"/>
      <c r="SU633"/>
      <c r="SV633"/>
      <c r="SW633"/>
      <c r="SX633"/>
      <c r="SY633"/>
      <c r="SZ633"/>
      <c r="TA633"/>
      <c r="TB633"/>
      <c r="TC633"/>
      <c r="TD633"/>
      <c r="TE633"/>
      <c r="TF633"/>
      <c r="TG633"/>
      <c r="TH633"/>
      <c r="TI633"/>
      <c r="TJ633"/>
      <c r="TK633"/>
      <c r="TL633"/>
      <c r="TM633"/>
      <c r="TN633"/>
      <c r="TO633"/>
      <c r="TP633"/>
      <c r="TQ633"/>
      <c r="TR633"/>
      <c r="TS633"/>
      <c r="TT633"/>
      <c r="TU633"/>
      <c r="TV633"/>
      <c r="TW633"/>
      <c r="TX633"/>
      <c r="TY633"/>
      <c r="TZ633"/>
      <c r="UA633"/>
      <c r="UB633"/>
      <c r="UC633"/>
      <c r="UD633"/>
      <c r="UE633"/>
      <c r="UF633"/>
      <c r="UG633"/>
      <c r="UH633"/>
      <c r="UI633"/>
      <c r="UJ633"/>
      <c r="UK633"/>
      <c r="UL633"/>
      <c r="UM633"/>
      <c r="UN633"/>
      <c r="UO633"/>
      <c r="UP633"/>
      <c r="UQ633"/>
    </row>
    <row r="634" spans="1:563" s="9" customFormat="1" x14ac:dyDescent="0.25">
      <c r="A634" s="38">
        <v>628</v>
      </c>
      <c r="B634" s="19" t="s">
        <v>739</v>
      </c>
      <c r="C634" s="19" t="s">
        <v>860</v>
      </c>
      <c r="D634" s="19" t="s">
        <v>738</v>
      </c>
      <c r="E634" s="19" t="s">
        <v>135</v>
      </c>
      <c r="F634" s="20" t="s">
        <v>868</v>
      </c>
      <c r="G634" s="29">
        <v>85000</v>
      </c>
      <c r="H634" s="29">
        <v>8576.99</v>
      </c>
      <c r="I634" s="22">
        <v>25</v>
      </c>
      <c r="J634" s="50">
        <v>2439.5</v>
      </c>
      <c r="K634" s="46">
        <f t="shared" si="103"/>
        <v>6034.9999999999991</v>
      </c>
      <c r="L634" s="32">
        <v>851.51</v>
      </c>
      <c r="M634" s="58">
        <v>2584</v>
      </c>
      <c r="N634" s="31">
        <f t="shared" si="105"/>
        <v>6026.5</v>
      </c>
      <c r="O634" s="31"/>
      <c r="P634" s="31">
        <f t="shared" si="106"/>
        <v>5023.5</v>
      </c>
      <c r="Q634" s="22">
        <f t="shared" si="100"/>
        <v>13625.49</v>
      </c>
      <c r="R634" s="22">
        <f t="shared" si="101"/>
        <v>12913.009999999998</v>
      </c>
      <c r="S634" s="31">
        <f t="shared" si="102"/>
        <v>71374.509999999995</v>
      </c>
      <c r="T634" s="33" t="s">
        <v>41</v>
      </c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  <c r="IQ634"/>
      <c r="IR634"/>
      <c r="IS634"/>
      <c r="IT634"/>
      <c r="IU634"/>
      <c r="IV634"/>
      <c r="IW634"/>
      <c r="IX634"/>
      <c r="IY634"/>
      <c r="IZ634"/>
      <c r="JA634"/>
      <c r="JB634"/>
      <c r="JC634"/>
      <c r="JD634"/>
      <c r="JE634"/>
      <c r="JF634"/>
      <c r="JG634"/>
      <c r="JH634"/>
      <c r="JI634"/>
      <c r="JJ634"/>
      <c r="JK634"/>
      <c r="JL634"/>
      <c r="JM634"/>
      <c r="JN634"/>
      <c r="JO634"/>
      <c r="JP634"/>
      <c r="JQ634"/>
      <c r="JR634"/>
      <c r="JS634"/>
      <c r="JT634"/>
      <c r="JU634"/>
      <c r="JV634"/>
      <c r="JW634"/>
      <c r="JX634"/>
      <c r="JY634"/>
      <c r="JZ634"/>
      <c r="KA634"/>
      <c r="KB634"/>
      <c r="KC634"/>
      <c r="KD634"/>
      <c r="KE634"/>
      <c r="KF634"/>
      <c r="KG634"/>
      <c r="KH634"/>
      <c r="KI634"/>
      <c r="KJ634"/>
      <c r="KK634"/>
      <c r="KL634"/>
      <c r="KM634"/>
      <c r="KN634"/>
      <c r="KO634"/>
      <c r="KP634"/>
      <c r="KQ634"/>
      <c r="KR634"/>
      <c r="KS634"/>
      <c r="KT634"/>
      <c r="KU634"/>
      <c r="KV634"/>
      <c r="KW634"/>
      <c r="KX634"/>
      <c r="KY634"/>
      <c r="KZ634"/>
      <c r="LA634"/>
      <c r="LB634"/>
      <c r="LC634"/>
      <c r="LD634"/>
      <c r="LE634"/>
      <c r="LF634"/>
      <c r="LG634"/>
      <c r="LH634"/>
      <c r="LI634"/>
      <c r="LJ634"/>
      <c r="LK634"/>
      <c r="LL634"/>
      <c r="LM634"/>
      <c r="LN634"/>
      <c r="LO634"/>
      <c r="LP634"/>
      <c r="LQ634"/>
      <c r="LR634"/>
      <c r="LS634"/>
      <c r="LT634"/>
      <c r="LU634"/>
      <c r="LV634"/>
      <c r="LW634"/>
      <c r="LX634"/>
      <c r="LY634"/>
      <c r="LZ634"/>
      <c r="MA634"/>
      <c r="MB634"/>
      <c r="MC634"/>
      <c r="MD634"/>
      <c r="ME634"/>
      <c r="MF634"/>
      <c r="MG634"/>
      <c r="MH634"/>
      <c r="MI634"/>
      <c r="MJ634"/>
      <c r="MK634"/>
      <c r="ML634"/>
      <c r="MM634"/>
      <c r="MN634"/>
      <c r="MO634"/>
      <c r="MP634"/>
      <c r="MQ634"/>
      <c r="MR634"/>
      <c r="MS634"/>
      <c r="MT634"/>
      <c r="MU634"/>
      <c r="MV634"/>
      <c r="MW634"/>
      <c r="MX634"/>
      <c r="MY634"/>
      <c r="MZ634"/>
      <c r="NA634"/>
      <c r="NB634"/>
      <c r="NC634"/>
      <c r="ND634"/>
      <c r="NE634"/>
      <c r="NF634"/>
      <c r="NG634"/>
      <c r="NH634"/>
      <c r="NI634"/>
      <c r="NJ634"/>
      <c r="NK634"/>
      <c r="NL634"/>
      <c r="NM634"/>
      <c r="NN634"/>
      <c r="NO634"/>
      <c r="NP634"/>
      <c r="NQ634"/>
      <c r="NR634"/>
      <c r="NS634"/>
      <c r="NT634"/>
      <c r="NU634"/>
      <c r="NV634"/>
      <c r="NW634"/>
      <c r="NX634"/>
      <c r="NY634"/>
      <c r="NZ634"/>
      <c r="OA634"/>
      <c r="OB634"/>
      <c r="OC634"/>
      <c r="OD634"/>
      <c r="OE634"/>
      <c r="OF634"/>
      <c r="OG634"/>
      <c r="OH634"/>
      <c r="OI634"/>
      <c r="OJ634"/>
      <c r="OK634"/>
      <c r="OL634"/>
      <c r="OM634"/>
      <c r="ON634"/>
      <c r="OO634"/>
      <c r="OP634"/>
      <c r="OQ634"/>
      <c r="OR634"/>
      <c r="OS634"/>
      <c r="OT634"/>
      <c r="OU634"/>
      <c r="OV634"/>
      <c r="OW634"/>
      <c r="OX634"/>
      <c r="OY634"/>
      <c r="OZ634"/>
      <c r="PA634"/>
      <c r="PB634"/>
      <c r="PC634"/>
      <c r="PD634"/>
      <c r="PE634"/>
      <c r="PF634"/>
      <c r="PG634"/>
      <c r="PH634"/>
      <c r="PI634"/>
      <c r="PJ634"/>
      <c r="PK634"/>
      <c r="PL634"/>
      <c r="PM634"/>
      <c r="PN634"/>
      <c r="PO634"/>
      <c r="PP634"/>
      <c r="PQ634"/>
      <c r="PR634"/>
      <c r="PS634"/>
      <c r="PT634"/>
      <c r="PU634"/>
      <c r="PV634"/>
      <c r="PW634"/>
      <c r="PX634"/>
      <c r="PY634"/>
      <c r="PZ634"/>
      <c r="QA634"/>
      <c r="QB634"/>
      <c r="QC634"/>
      <c r="QD634"/>
      <c r="QE634"/>
      <c r="QF634"/>
      <c r="QG634"/>
      <c r="QH634"/>
      <c r="QI634"/>
      <c r="QJ634"/>
      <c r="QK634"/>
      <c r="QL634"/>
      <c r="QM634"/>
      <c r="QN634"/>
      <c r="QO634"/>
      <c r="QP634"/>
      <c r="QQ634"/>
      <c r="QR634"/>
      <c r="QS634"/>
      <c r="QT634"/>
      <c r="QU634"/>
      <c r="QV634"/>
      <c r="QW634"/>
      <c r="QX634"/>
      <c r="QY634"/>
      <c r="QZ634"/>
      <c r="RA634"/>
      <c r="RB634"/>
      <c r="RC634"/>
      <c r="RD634"/>
      <c r="RE634"/>
      <c r="RF634"/>
      <c r="RG634"/>
      <c r="RH634"/>
      <c r="RI634"/>
      <c r="RJ634"/>
      <c r="RK634"/>
      <c r="RL634"/>
      <c r="RM634"/>
      <c r="RN634"/>
      <c r="RO634"/>
      <c r="RP634"/>
      <c r="RQ634"/>
      <c r="RR634"/>
      <c r="RS634"/>
      <c r="RT634"/>
      <c r="RU634"/>
      <c r="RV634"/>
      <c r="RW634"/>
      <c r="RX634"/>
      <c r="RY634"/>
      <c r="RZ634"/>
      <c r="SA634"/>
      <c r="SB634"/>
      <c r="SC634"/>
      <c r="SD634"/>
      <c r="SE634"/>
      <c r="SF634"/>
      <c r="SG634"/>
      <c r="SH634"/>
      <c r="SI634"/>
      <c r="SJ634"/>
      <c r="SK634"/>
      <c r="SL634"/>
      <c r="SM634"/>
      <c r="SN634"/>
      <c r="SO634"/>
      <c r="SP634"/>
      <c r="SQ634"/>
      <c r="SR634"/>
      <c r="SS634"/>
      <c r="ST634"/>
      <c r="SU634"/>
      <c r="SV634"/>
      <c r="SW634"/>
      <c r="SX634"/>
      <c r="SY634"/>
      <c r="SZ634"/>
      <c r="TA634"/>
      <c r="TB634"/>
      <c r="TC634"/>
      <c r="TD634"/>
      <c r="TE634"/>
      <c r="TF634"/>
      <c r="TG634"/>
      <c r="TH634"/>
      <c r="TI634"/>
      <c r="TJ634"/>
      <c r="TK634"/>
      <c r="TL634"/>
      <c r="TM634"/>
      <c r="TN634"/>
      <c r="TO634"/>
      <c r="TP634"/>
      <c r="TQ634"/>
      <c r="TR634"/>
      <c r="TS634"/>
      <c r="TT634"/>
      <c r="TU634"/>
      <c r="TV634"/>
      <c r="TW634"/>
      <c r="TX634"/>
      <c r="TY634"/>
      <c r="TZ634"/>
      <c r="UA634"/>
      <c r="UB634"/>
      <c r="UC634"/>
      <c r="UD634"/>
      <c r="UE634"/>
      <c r="UF634"/>
      <c r="UG634"/>
      <c r="UH634"/>
      <c r="UI634"/>
      <c r="UJ634"/>
      <c r="UK634"/>
      <c r="UL634"/>
      <c r="UM634"/>
      <c r="UN634"/>
      <c r="UO634"/>
      <c r="UP634"/>
      <c r="UQ634"/>
    </row>
    <row r="635" spans="1:563" s="9" customFormat="1" x14ac:dyDescent="0.25">
      <c r="A635" s="38">
        <v>629</v>
      </c>
      <c r="B635" s="19" t="s">
        <v>744</v>
      </c>
      <c r="C635" s="19" t="s">
        <v>860</v>
      </c>
      <c r="D635" s="19" t="s">
        <v>738</v>
      </c>
      <c r="E635" s="19" t="s">
        <v>135</v>
      </c>
      <c r="F635" s="20" t="s">
        <v>868</v>
      </c>
      <c r="G635" s="29">
        <v>70000</v>
      </c>
      <c r="H635" s="29">
        <v>5368.48</v>
      </c>
      <c r="I635" s="22">
        <v>25</v>
      </c>
      <c r="J635" s="50">
        <v>2009</v>
      </c>
      <c r="K635" s="46">
        <f t="shared" si="103"/>
        <v>4970</v>
      </c>
      <c r="L635" s="32">
        <f t="shared" si="104"/>
        <v>770.00000000000011</v>
      </c>
      <c r="M635" s="58">
        <v>2128</v>
      </c>
      <c r="N635" s="31">
        <f t="shared" si="105"/>
        <v>4963</v>
      </c>
      <c r="O635" s="31"/>
      <c r="P635" s="31">
        <f t="shared" si="106"/>
        <v>4137</v>
      </c>
      <c r="Q635" s="22">
        <f t="shared" si="100"/>
        <v>9530.48</v>
      </c>
      <c r="R635" s="22">
        <f t="shared" si="101"/>
        <v>10703</v>
      </c>
      <c r="S635" s="31">
        <f t="shared" si="102"/>
        <v>60469.520000000004</v>
      </c>
      <c r="T635" s="33" t="s">
        <v>41</v>
      </c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  <c r="IQ635"/>
      <c r="IR635"/>
      <c r="IS635"/>
      <c r="IT635"/>
      <c r="IU635"/>
      <c r="IV635"/>
      <c r="IW635"/>
      <c r="IX635"/>
      <c r="IY635"/>
      <c r="IZ635"/>
      <c r="JA635"/>
      <c r="JB635"/>
      <c r="JC635"/>
      <c r="JD635"/>
      <c r="JE635"/>
      <c r="JF635"/>
      <c r="JG635"/>
      <c r="JH635"/>
      <c r="JI635"/>
      <c r="JJ635"/>
      <c r="JK635"/>
      <c r="JL635"/>
      <c r="JM635"/>
      <c r="JN635"/>
      <c r="JO635"/>
      <c r="JP635"/>
      <c r="JQ635"/>
      <c r="JR635"/>
      <c r="JS635"/>
      <c r="JT635"/>
      <c r="JU635"/>
      <c r="JV635"/>
      <c r="JW635"/>
      <c r="JX635"/>
      <c r="JY635"/>
      <c r="JZ635"/>
      <c r="KA635"/>
      <c r="KB635"/>
      <c r="KC635"/>
      <c r="KD635"/>
      <c r="KE635"/>
      <c r="KF635"/>
      <c r="KG635"/>
      <c r="KH635"/>
      <c r="KI635"/>
      <c r="KJ635"/>
      <c r="KK635"/>
      <c r="KL635"/>
      <c r="KM635"/>
      <c r="KN635"/>
      <c r="KO635"/>
      <c r="KP635"/>
      <c r="KQ635"/>
      <c r="KR635"/>
      <c r="KS635"/>
      <c r="KT635"/>
      <c r="KU635"/>
      <c r="KV635"/>
      <c r="KW635"/>
      <c r="KX635"/>
      <c r="KY635"/>
      <c r="KZ635"/>
      <c r="LA635"/>
      <c r="LB635"/>
      <c r="LC635"/>
      <c r="LD635"/>
      <c r="LE635"/>
      <c r="LF635"/>
      <c r="LG635"/>
      <c r="LH635"/>
      <c r="LI635"/>
      <c r="LJ635"/>
      <c r="LK635"/>
      <c r="LL635"/>
      <c r="LM635"/>
      <c r="LN635"/>
      <c r="LO635"/>
      <c r="LP635"/>
      <c r="LQ635"/>
      <c r="LR635"/>
      <c r="LS635"/>
      <c r="LT635"/>
      <c r="LU635"/>
      <c r="LV635"/>
      <c r="LW635"/>
      <c r="LX635"/>
      <c r="LY635"/>
      <c r="LZ635"/>
      <c r="MA635"/>
      <c r="MB635"/>
      <c r="MC635"/>
      <c r="MD635"/>
      <c r="ME635"/>
      <c r="MF635"/>
      <c r="MG635"/>
      <c r="MH635"/>
      <c r="MI635"/>
      <c r="MJ635"/>
      <c r="MK635"/>
      <c r="ML635"/>
      <c r="MM635"/>
      <c r="MN635"/>
      <c r="MO635"/>
      <c r="MP635"/>
      <c r="MQ635"/>
      <c r="MR635"/>
      <c r="MS635"/>
      <c r="MT635"/>
      <c r="MU635"/>
      <c r="MV635"/>
      <c r="MW635"/>
      <c r="MX635"/>
      <c r="MY635"/>
      <c r="MZ635"/>
      <c r="NA635"/>
      <c r="NB635"/>
      <c r="NC635"/>
      <c r="ND635"/>
      <c r="NE635"/>
      <c r="NF635"/>
      <c r="NG635"/>
      <c r="NH635"/>
      <c r="NI635"/>
      <c r="NJ635"/>
      <c r="NK635"/>
      <c r="NL635"/>
      <c r="NM635"/>
      <c r="NN635"/>
      <c r="NO635"/>
      <c r="NP635"/>
      <c r="NQ635"/>
      <c r="NR635"/>
      <c r="NS635"/>
      <c r="NT635"/>
      <c r="NU635"/>
      <c r="NV635"/>
      <c r="NW635"/>
      <c r="NX635"/>
      <c r="NY635"/>
      <c r="NZ635"/>
      <c r="OA635"/>
      <c r="OB635"/>
      <c r="OC635"/>
      <c r="OD635"/>
      <c r="OE635"/>
      <c r="OF635"/>
      <c r="OG635"/>
      <c r="OH635"/>
      <c r="OI635"/>
      <c r="OJ635"/>
      <c r="OK635"/>
      <c r="OL635"/>
      <c r="OM635"/>
      <c r="ON635"/>
      <c r="OO635"/>
      <c r="OP635"/>
      <c r="OQ635"/>
      <c r="OR635"/>
      <c r="OS635"/>
      <c r="OT635"/>
      <c r="OU635"/>
      <c r="OV635"/>
      <c r="OW635"/>
      <c r="OX635"/>
      <c r="OY635"/>
      <c r="OZ635"/>
      <c r="PA635"/>
      <c r="PB635"/>
      <c r="PC635"/>
      <c r="PD635"/>
      <c r="PE635"/>
      <c r="PF635"/>
      <c r="PG635"/>
      <c r="PH635"/>
      <c r="PI635"/>
      <c r="PJ635"/>
      <c r="PK635"/>
      <c r="PL635"/>
      <c r="PM635"/>
      <c r="PN635"/>
      <c r="PO635"/>
      <c r="PP635"/>
      <c r="PQ635"/>
      <c r="PR635"/>
      <c r="PS635"/>
      <c r="PT635"/>
      <c r="PU635"/>
      <c r="PV635"/>
      <c r="PW635"/>
      <c r="PX635"/>
      <c r="PY635"/>
      <c r="PZ635"/>
      <c r="QA635"/>
      <c r="QB635"/>
      <c r="QC635"/>
      <c r="QD635"/>
      <c r="QE635"/>
      <c r="QF635"/>
      <c r="QG635"/>
      <c r="QH635"/>
      <c r="QI635"/>
      <c r="QJ635"/>
      <c r="QK635"/>
      <c r="QL635"/>
      <c r="QM635"/>
      <c r="QN635"/>
      <c r="QO635"/>
      <c r="QP635"/>
      <c r="QQ635"/>
      <c r="QR635"/>
      <c r="QS635"/>
      <c r="QT635"/>
      <c r="QU635"/>
      <c r="QV635"/>
      <c r="QW635"/>
      <c r="QX635"/>
      <c r="QY635"/>
      <c r="QZ635"/>
      <c r="RA635"/>
      <c r="RB635"/>
      <c r="RC635"/>
      <c r="RD635"/>
      <c r="RE635"/>
      <c r="RF635"/>
      <c r="RG635"/>
      <c r="RH635"/>
      <c r="RI635"/>
      <c r="RJ635"/>
      <c r="RK635"/>
      <c r="RL635"/>
      <c r="RM635"/>
      <c r="RN635"/>
      <c r="RO635"/>
      <c r="RP635"/>
      <c r="RQ635"/>
      <c r="RR635"/>
      <c r="RS635"/>
      <c r="RT635"/>
      <c r="RU635"/>
      <c r="RV635"/>
      <c r="RW635"/>
      <c r="RX635"/>
      <c r="RY635"/>
      <c r="RZ635"/>
      <c r="SA635"/>
      <c r="SB635"/>
      <c r="SC635"/>
      <c r="SD635"/>
      <c r="SE635"/>
      <c r="SF635"/>
      <c r="SG635"/>
      <c r="SH635"/>
      <c r="SI635"/>
      <c r="SJ635"/>
      <c r="SK635"/>
      <c r="SL635"/>
      <c r="SM635"/>
      <c r="SN635"/>
      <c r="SO635"/>
      <c r="SP635"/>
      <c r="SQ635"/>
      <c r="SR635"/>
      <c r="SS635"/>
      <c r="ST635"/>
      <c r="SU635"/>
      <c r="SV635"/>
      <c r="SW635"/>
      <c r="SX635"/>
      <c r="SY635"/>
      <c r="SZ635"/>
      <c r="TA635"/>
      <c r="TB635"/>
      <c r="TC635"/>
      <c r="TD635"/>
      <c r="TE635"/>
      <c r="TF635"/>
      <c r="TG635"/>
      <c r="TH635"/>
      <c r="TI635"/>
      <c r="TJ635"/>
      <c r="TK635"/>
      <c r="TL635"/>
      <c r="TM635"/>
      <c r="TN635"/>
      <c r="TO635"/>
      <c r="TP635"/>
      <c r="TQ635"/>
      <c r="TR635"/>
      <c r="TS635"/>
      <c r="TT635"/>
      <c r="TU635"/>
      <c r="TV635"/>
      <c r="TW635"/>
      <c r="TX635"/>
      <c r="TY635"/>
      <c r="TZ635"/>
      <c r="UA635"/>
      <c r="UB635"/>
      <c r="UC635"/>
      <c r="UD635"/>
      <c r="UE635"/>
      <c r="UF635"/>
      <c r="UG635"/>
      <c r="UH635"/>
      <c r="UI635"/>
      <c r="UJ635"/>
      <c r="UK635"/>
      <c r="UL635"/>
      <c r="UM635"/>
      <c r="UN635"/>
      <c r="UO635"/>
      <c r="UP635"/>
      <c r="UQ635"/>
    </row>
    <row r="636" spans="1:563" s="9" customFormat="1" x14ac:dyDescent="0.25">
      <c r="A636" s="38">
        <v>630</v>
      </c>
      <c r="B636" s="19" t="s">
        <v>745</v>
      </c>
      <c r="C636" s="19" t="s">
        <v>859</v>
      </c>
      <c r="D636" s="19" t="s">
        <v>738</v>
      </c>
      <c r="E636" s="19" t="s">
        <v>135</v>
      </c>
      <c r="F636" s="20" t="s">
        <v>868</v>
      </c>
      <c r="G636" s="29">
        <v>70000</v>
      </c>
      <c r="H636" s="29">
        <v>5368.48</v>
      </c>
      <c r="I636" s="22">
        <v>25</v>
      </c>
      <c r="J636" s="50">
        <v>2009</v>
      </c>
      <c r="K636" s="46">
        <f t="shared" si="103"/>
        <v>4970</v>
      </c>
      <c r="L636" s="32">
        <f t="shared" si="104"/>
        <v>770.00000000000011</v>
      </c>
      <c r="M636" s="58">
        <v>2128</v>
      </c>
      <c r="N636" s="31">
        <f t="shared" si="105"/>
        <v>4963</v>
      </c>
      <c r="O636" s="31"/>
      <c r="P636" s="31">
        <f t="shared" si="106"/>
        <v>4137</v>
      </c>
      <c r="Q636" s="22">
        <f t="shared" si="100"/>
        <v>9530.48</v>
      </c>
      <c r="R636" s="22">
        <f t="shared" si="101"/>
        <v>10703</v>
      </c>
      <c r="S636" s="31">
        <f t="shared" si="102"/>
        <v>60469.520000000004</v>
      </c>
      <c r="T636" s="33" t="s">
        <v>41</v>
      </c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  <c r="IQ636"/>
      <c r="IR636"/>
      <c r="IS636"/>
      <c r="IT636"/>
      <c r="IU636"/>
      <c r="IV636"/>
      <c r="IW636"/>
      <c r="IX636"/>
      <c r="IY636"/>
      <c r="IZ636"/>
      <c r="JA636"/>
      <c r="JB636"/>
      <c r="JC636"/>
      <c r="JD636"/>
      <c r="JE636"/>
      <c r="JF636"/>
      <c r="JG636"/>
      <c r="JH636"/>
      <c r="JI636"/>
      <c r="JJ636"/>
      <c r="JK636"/>
      <c r="JL636"/>
      <c r="JM636"/>
      <c r="JN636"/>
      <c r="JO636"/>
      <c r="JP636"/>
      <c r="JQ636"/>
      <c r="JR636"/>
      <c r="JS636"/>
      <c r="JT636"/>
      <c r="JU636"/>
      <c r="JV636"/>
      <c r="JW636"/>
      <c r="JX636"/>
      <c r="JY636"/>
      <c r="JZ636"/>
      <c r="KA636"/>
      <c r="KB636"/>
      <c r="KC636"/>
      <c r="KD636"/>
      <c r="KE636"/>
      <c r="KF636"/>
      <c r="KG636"/>
      <c r="KH636"/>
      <c r="KI636"/>
      <c r="KJ636"/>
      <c r="KK636"/>
      <c r="KL636"/>
      <c r="KM636"/>
      <c r="KN636"/>
      <c r="KO636"/>
      <c r="KP636"/>
      <c r="KQ636"/>
      <c r="KR636"/>
      <c r="KS636"/>
      <c r="KT636"/>
      <c r="KU636"/>
      <c r="KV636"/>
      <c r="KW636"/>
      <c r="KX636"/>
      <c r="KY636"/>
      <c r="KZ636"/>
      <c r="LA636"/>
      <c r="LB636"/>
      <c r="LC636"/>
      <c r="LD636"/>
      <c r="LE636"/>
      <c r="LF636"/>
      <c r="LG636"/>
      <c r="LH636"/>
      <c r="LI636"/>
      <c r="LJ636"/>
      <c r="LK636"/>
      <c r="LL636"/>
      <c r="LM636"/>
      <c r="LN636"/>
      <c r="LO636"/>
      <c r="LP636"/>
      <c r="LQ636"/>
      <c r="LR636"/>
      <c r="LS636"/>
      <c r="LT636"/>
      <c r="LU636"/>
      <c r="LV636"/>
      <c r="LW636"/>
      <c r="LX636"/>
      <c r="LY636"/>
      <c r="LZ636"/>
      <c r="MA636"/>
      <c r="MB636"/>
      <c r="MC636"/>
      <c r="MD636"/>
      <c r="ME636"/>
      <c r="MF636"/>
      <c r="MG636"/>
      <c r="MH636"/>
      <c r="MI636"/>
      <c r="MJ636"/>
      <c r="MK636"/>
      <c r="ML636"/>
      <c r="MM636"/>
      <c r="MN636"/>
      <c r="MO636"/>
      <c r="MP636"/>
      <c r="MQ636"/>
      <c r="MR636"/>
      <c r="MS636"/>
      <c r="MT636"/>
      <c r="MU636"/>
      <c r="MV636"/>
      <c r="MW636"/>
      <c r="MX636"/>
      <c r="MY636"/>
      <c r="MZ636"/>
      <c r="NA636"/>
      <c r="NB636"/>
      <c r="NC636"/>
      <c r="ND636"/>
      <c r="NE636"/>
      <c r="NF636"/>
      <c r="NG636"/>
      <c r="NH636"/>
      <c r="NI636"/>
      <c r="NJ636"/>
      <c r="NK636"/>
      <c r="NL636"/>
      <c r="NM636"/>
      <c r="NN636"/>
      <c r="NO636"/>
      <c r="NP636"/>
      <c r="NQ636"/>
      <c r="NR636"/>
      <c r="NS636"/>
      <c r="NT636"/>
      <c r="NU636"/>
      <c r="NV636"/>
      <c r="NW636"/>
      <c r="NX636"/>
      <c r="NY636"/>
      <c r="NZ636"/>
      <c r="OA636"/>
      <c r="OB636"/>
      <c r="OC636"/>
      <c r="OD636"/>
      <c r="OE636"/>
      <c r="OF636"/>
      <c r="OG636"/>
      <c r="OH636"/>
      <c r="OI636"/>
      <c r="OJ636"/>
      <c r="OK636"/>
      <c r="OL636"/>
      <c r="OM636"/>
      <c r="ON636"/>
      <c r="OO636"/>
      <c r="OP636"/>
      <c r="OQ636"/>
      <c r="OR636"/>
      <c r="OS636"/>
      <c r="OT636"/>
      <c r="OU636"/>
      <c r="OV636"/>
      <c r="OW636"/>
      <c r="OX636"/>
      <c r="OY636"/>
      <c r="OZ636"/>
      <c r="PA636"/>
      <c r="PB636"/>
      <c r="PC636"/>
      <c r="PD636"/>
      <c r="PE636"/>
      <c r="PF636"/>
      <c r="PG636"/>
      <c r="PH636"/>
      <c r="PI636"/>
      <c r="PJ636"/>
      <c r="PK636"/>
      <c r="PL636"/>
      <c r="PM636"/>
      <c r="PN636"/>
      <c r="PO636"/>
      <c r="PP636"/>
      <c r="PQ636"/>
      <c r="PR636"/>
      <c r="PS636"/>
      <c r="PT636"/>
      <c r="PU636"/>
      <c r="PV636"/>
      <c r="PW636"/>
      <c r="PX636"/>
      <c r="PY636"/>
      <c r="PZ636"/>
      <c r="QA636"/>
      <c r="QB636"/>
      <c r="QC636"/>
      <c r="QD636"/>
      <c r="QE636"/>
      <c r="QF636"/>
      <c r="QG636"/>
      <c r="QH636"/>
      <c r="QI636"/>
      <c r="QJ636"/>
      <c r="QK636"/>
      <c r="QL636"/>
      <c r="QM636"/>
      <c r="QN636"/>
      <c r="QO636"/>
      <c r="QP636"/>
      <c r="QQ636"/>
      <c r="QR636"/>
      <c r="QS636"/>
      <c r="QT636"/>
      <c r="QU636"/>
      <c r="QV636"/>
      <c r="QW636"/>
      <c r="QX636"/>
      <c r="QY636"/>
      <c r="QZ636"/>
      <c r="RA636"/>
      <c r="RB636"/>
      <c r="RC636"/>
      <c r="RD636"/>
      <c r="RE636"/>
      <c r="RF636"/>
      <c r="RG636"/>
      <c r="RH636"/>
      <c r="RI636"/>
      <c r="RJ636"/>
      <c r="RK636"/>
      <c r="RL636"/>
      <c r="RM636"/>
      <c r="RN636"/>
      <c r="RO636"/>
      <c r="RP636"/>
      <c r="RQ636"/>
      <c r="RR636"/>
      <c r="RS636"/>
      <c r="RT636"/>
      <c r="RU636"/>
      <c r="RV636"/>
      <c r="RW636"/>
      <c r="RX636"/>
      <c r="RY636"/>
      <c r="RZ636"/>
      <c r="SA636"/>
      <c r="SB636"/>
      <c r="SC636"/>
      <c r="SD636"/>
      <c r="SE636"/>
      <c r="SF636"/>
      <c r="SG636"/>
      <c r="SH636"/>
      <c r="SI636"/>
      <c r="SJ636"/>
      <c r="SK636"/>
      <c r="SL636"/>
      <c r="SM636"/>
      <c r="SN636"/>
      <c r="SO636"/>
      <c r="SP636"/>
      <c r="SQ636"/>
      <c r="SR636"/>
      <c r="SS636"/>
      <c r="ST636"/>
      <c r="SU636"/>
      <c r="SV636"/>
      <c r="SW636"/>
      <c r="SX636"/>
      <c r="SY636"/>
      <c r="SZ636"/>
      <c r="TA636"/>
      <c r="TB636"/>
      <c r="TC636"/>
      <c r="TD636"/>
      <c r="TE636"/>
      <c r="TF636"/>
      <c r="TG636"/>
      <c r="TH636"/>
      <c r="TI636"/>
      <c r="TJ636"/>
      <c r="TK636"/>
      <c r="TL636"/>
      <c r="TM636"/>
      <c r="TN636"/>
      <c r="TO636"/>
      <c r="TP636"/>
      <c r="TQ636"/>
      <c r="TR636"/>
      <c r="TS636"/>
      <c r="TT636"/>
      <c r="TU636"/>
      <c r="TV636"/>
      <c r="TW636"/>
      <c r="TX636"/>
      <c r="TY636"/>
      <c r="TZ636"/>
      <c r="UA636"/>
      <c r="UB636"/>
      <c r="UC636"/>
      <c r="UD636"/>
      <c r="UE636"/>
      <c r="UF636"/>
      <c r="UG636"/>
      <c r="UH636"/>
      <c r="UI636"/>
      <c r="UJ636"/>
      <c r="UK636"/>
      <c r="UL636"/>
      <c r="UM636"/>
      <c r="UN636"/>
      <c r="UO636"/>
      <c r="UP636"/>
      <c r="UQ636"/>
    </row>
    <row r="637" spans="1:563" s="9" customFormat="1" x14ac:dyDescent="0.25">
      <c r="A637" s="38">
        <v>631</v>
      </c>
      <c r="B637" s="19" t="s">
        <v>581</v>
      </c>
      <c r="C637" s="19" t="s">
        <v>860</v>
      </c>
      <c r="D637" s="19" t="s">
        <v>738</v>
      </c>
      <c r="E637" s="19" t="s">
        <v>135</v>
      </c>
      <c r="F637" s="20" t="s">
        <v>868</v>
      </c>
      <c r="G637" s="21">
        <v>70000</v>
      </c>
      <c r="H637" s="21">
        <v>5368.48</v>
      </c>
      <c r="I637" s="22">
        <v>25</v>
      </c>
      <c r="J637" s="49">
        <v>2009</v>
      </c>
      <c r="K637" s="43">
        <f t="shared" si="103"/>
        <v>4970</v>
      </c>
      <c r="L637" s="32">
        <f t="shared" si="104"/>
        <v>770.00000000000011</v>
      </c>
      <c r="M637" s="48">
        <v>2128</v>
      </c>
      <c r="N637" s="22">
        <f t="shared" si="105"/>
        <v>4963</v>
      </c>
      <c r="O637" s="22"/>
      <c r="P637" s="22">
        <f t="shared" si="106"/>
        <v>4137</v>
      </c>
      <c r="Q637" s="22">
        <f t="shared" si="100"/>
        <v>9530.48</v>
      </c>
      <c r="R637" s="22">
        <f t="shared" si="101"/>
        <v>10703</v>
      </c>
      <c r="S637" s="22">
        <f t="shared" si="102"/>
        <v>60469.520000000004</v>
      </c>
      <c r="T637" s="33" t="s">
        <v>41</v>
      </c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  <c r="IQ637"/>
      <c r="IR637"/>
      <c r="IS637"/>
      <c r="IT637"/>
      <c r="IU637"/>
      <c r="IV637"/>
      <c r="IW637"/>
      <c r="IX637"/>
      <c r="IY637"/>
      <c r="IZ637"/>
      <c r="JA637"/>
      <c r="JB637"/>
      <c r="JC637"/>
      <c r="JD637"/>
      <c r="JE637"/>
      <c r="JF637"/>
      <c r="JG637"/>
      <c r="JH637"/>
      <c r="JI637"/>
      <c r="JJ637"/>
      <c r="JK637"/>
      <c r="JL637"/>
      <c r="JM637"/>
      <c r="JN637"/>
      <c r="JO637"/>
      <c r="JP637"/>
      <c r="JQ637"/>
      <c r="JR637"/>
      <c r="JS637"/>
      <c r="JT637"/>
      <c r="JU637"/>
      <c r="JV637"/>
      <c r="JW637"/>
      <c r="JX637"/>
      <c r="JY637"/>
      <c r="JZ637"/>
      <c r="KA637"/>
      <c r="KB637"/>
      <c r="KC637"/>
      <c r="KD637"/>
      <c r="KE637"/>
      <c r="KF637"/>
      <c r="KG637"/>
      <c r="KH637"/>
      <c r="KI637"/>
      <c r="KJ637"/>
      <c r="KK637"/>
      <c r="KL637"/>
      <c r="KM637"/>
      <c r="KN637"/>
      <c r="KO637"/>
      <c r="KP637"/>
      <c r="KQ637"/>
      <c r="KR637"/>
      <c r="KS637"/>
      <c r="KT637"/>
      <c r="KU637"/>
      <c r="KV637"/>
      <c r="KW637"/>
      <c r="KX637"/>
      <c r="KY637"/>
      <c r="KZ637"/>
      <c r="LA637"/>
      <c r="LB637"/>
      <c r="LC637"/>
      <c r="LD637"/>
      <c r="LE637"/>
      <c r="LF637"/>
      <c r="LG637"/>
      <c r="LH637"/>
      <c r="LI637"/>
      <c r="LJ637"/>
      <c r="LK637"/>
      <c r="LL637"/>
      <c r="LM637"/>
      <c r="LN637"/>
      <c r="LO637"/>
      <c r="LP637"/>
      <c r="LQ637"/>
      <c r="LR637"/>
      <c r="LS637"/>
      <c r="LT637"/>
      <c r="LU637"/>
      <c r="LV637"/>
      <c r="LW637"/>
      <c r="LX637"/>
      <c r="LY637"/>
      <c r="LZ637"/>
      <c r="MA637"/>
      <c r="MB637"/>
      <c r="MC637"/>
      <c r="MD637"/>
      <c r="ME637"/>
      <c r="MF637"/>
      <c r="MG637"/>
      <c r="MH637"/>
      <c r="MI637"/>
      <c r="MJ637"/>
      <c r="MK637"/>
      <c r="ML637"/>
      <c r="MM637"/>
      <c r="MN637"/>
      <c r="MO637"/>
      <c r="MP637"/>
      <c r="MQ637"/>
      <c r="MR637"/>
      <c r="MS637"/>
      <c r="MT637"/>
      <c r="MU637"/>
      <c r="MV637"/>
      <c r="MW637"/>
      <c r="MX637"/>
      <c r="MY637"/>
      <c r="MZ637"/>
      <c r="NA637"/>
      <c r="NB637"/>
      <c r="NC637"/>
      <c r="ND637"/>
      <c r="NE637"/>
      <c r="NF637"/>
      <c r="NG637"/>
      <c r="NH637"/>
      <c r="NI637"/>
      <c r="NJ637"/>
      <c r="NK637"/>
      <c r="NL637"/>
      <c r="NM637"/>
      <c r="NN637"/>
      <c r="NO637"/>
      <c r="NP637"/>
      <c r="NQ637"/>
      <c r="NR637"/>
      <c r="NS637"/>
      <c r="NT637"/>
      <c r="NU637"/>
      <c r="NV637"/>
      <c r="NW637"/>
      <c r="NX637"/>
      <c r="NY637"/>
      <c r="NZ637"/>
      <c r="OA637"/>
      <c r="OB637"/>
      <c r="OC637"/>
      <c r="OD637"/>
      <c r="OE637"/>
      <c r="OF637"/>
      <c r="OG637"/>
      <c r="OH637"/>
      <c r="OI637"/>
      <c r="OJ637"/>
      <c r="OK637"/>
      <c r="OL637"/>
      <c r="OM637"/>
      <c r="ON637"/>
      <c r="OO637"/>
      <c r="OP637"/>
      <c r="OQ637"/>
      <c r="OR637"/>
      <c r="OS637"/>
      <c r="OT637"/>
      <c r="OU637"/>
      <c r="OV637"/>
      <c r="OW637"/>
      <c r="OX637"/>
      <c r="OY637"/>
      <c r="OZ637"/>
      <c r="PA637"/>
      <c r="PB637"/>
      <c r="PC637"/>
      <c r="PD637"/>
      <c r="PE637"/>
      <c r="PF637"/>
      <c r="PG637"/>
      <c r="PH637"/>
      <c r="PI637"/>
      <c r="PJ637"/>
      <c r="PK637"/>
      <c r="PL637"/>
      <c r="PM637"/>
      <c r="PN637"/>
      <c r="PO637"/>
      <c r="PP637"/>
      <c r="PQ637"/>
      <c r="PR637"/>
      <c r="PS637"/>
      <c r="PT637"/>
      <c r="PU637"/>
      <c r="PV637"/>
      <c r="PW637"/>
      <c r="PX637"/>
      <c r="PY637"/>
      <c r="PZ637"/>
      <c r="QA637"/>
      <c r="QB637"/>
      <c r="QC637"/>
      <c r="QD637"/>
      <c r="QE637"/>
      <c r="QF637"/>
      <c r="QG637"/>
      <c r="QH637"/>
      <c r="QI637"/>
      <c r="QJ637"/>
      <c r="QK637"/>
      <c r="QL637"/>
      <c r="QM637"/>
      <c r="QN637"/>
      <c r="QO637"/>
      <c r="QP637"/>
      <c r="QQ637"/>
      <c r="QR637"/>
      <c r="QS637"/>
      <c r="QT637"/>
      <c r="QU637"/>
      <c r="QV637"/>
      <c r="QW637"/>
      <c r="QX637"/>
      <c r="QY637"/>
      <c r="QZ637"/>
      <c r="RA637"/>
      <c r="RB637"/>
      <c r="RC637"/>
      <c r="RD637"/>
      <c r="RE637"/>
      <c r="RF637"/>
      <c r="RG637"/>
      <c r="RH637"/>
      <c r="RI637"/>
      <c r="RJ637"/>
      <c r="RK637"/>
      <c r="RL637"/>
      <c r="RM637"/>
      <c r="RN637"/>
      <c r="RO637"/>
      <c r="RP637"/>
      <c r="RQ637"/>
      <c r="RR637"/>
      <c r="RS637"/>
      <c r="RT637"/>
      <c r="RU637"/>
      <c r="RV637"/>
      <c r="RW637"/>
      <c r="RX637"/>
      <c r="RY637"/>
      <c r="RZ637"/>
      <c r="SA637"/>
      <c r="SB637"/>
      <c r="SC637"/>
      <c r="SD637"/>
      <c r="SE637"/>
      <c r="SF637"/>
      <c r="SG637"/>
      <c r="SH637"/>
      <c r="SI637"/>
      <c r="SJ637"/>
      <c r="SK637"/>
      <c r="SL637"/>
      <c r="SM637"/>
      <c r="SN637"/>
      <c r="SO637"/>
      <c r="SP637"/>
      <c r="SQ637"/>
      <c r="SR637"/>
      <c r="SS637"/>
      <c r="ST637"/>
      <c r="SU637"/>
      <c r="SV637"/>
      <c r="SW637"/>
      <c r="SX637"/>
      <c r="SY637"/>
      <c r="SZ637"/>
      <c r="TA637"/>
      <c r="TB637"/>
      <c r="TC637"/>
      <c r="TD637"/>
      <c r="TE637"/>
      <c r="TF637"/>
      <c r="TG637"/>
      <c r="TH637"/>
      <c r="TI637"/>
      <c r="TJ637"/>
      <c r="TK637"/>
      <c r="TL637"/>
      <c r="TM637"/>
      <c r="TN637"/>
      <c r="TO637"/>
      <c r="TP637"/>
      <c r="TQ637"/>
      <c r="TR637"/>
      <c r="TS637"/>
      <c r="TT637"/>
      <c r="TU637"/>
      <c r="TV637"/>
      <c r="TW637"/>
      <c r="TX637"/>
      <c r="TY637"/>
      <c r="TZ637"/>
      <c r="UA637"/>
      <c r="UB637"/>
      <c r="UC637"/>
      <c r="UD637"/>
      <c r="UE637"/>
      <c r="UF637"/>
      <c r="UG637"/>
      <c r="UH637"/>
      <c r="UI637"/>
      <c r="UJ637"/>
      <c r="UK637"/>
      <c r="UL637"/>
      <c r="UM637"/>
      <c r="UN637"/>
      <c r="UO637"/>
      <c r="UP637"/>
      <c r="UQ637"/>
    </row>
    <row r="638" spans="1:563" s="9" customFormat="1" x14ac:dyDescent="0.25">
      <c r="A638" s="38">
        <v>632</v>
      </c>
      <c r="B638" s="19" t="s">
        <v>743</v>
      </c>
      <c r="C638" s="19" t="s">
        <v>859</v>
      </c>
      <c r="D638" s="19" t="s">
        <v>738</v>
      </c>
      <c r="E638" s="19" t="s">
        <v>155</v>
      </c>
      <c r="F638" s="20" t="s">
        <v>868</v>
      </c>
      <c r="G638" s="29">
        <v>45000</v>
      </c>
      <c r="H638" s="30">
        <v>891.01</v>
      </c>
      <c r="I638" s="22">
        <v>25</v>
      </c>
      <c r="J638" s="50">
        <v>1291.5</v>
      </c>
      <c r="K638" s="46">
        <f t="shared" si="103"/>
        <v>3194.9999999999995</v>
      </c>
      <c r="L638" s="32">
        <f t="shared" si="104"/>
        <v>495.00000000000006</v>
      </c>
      <c r="M638" s="58">
        <v>1368</v>
      </c>
      <c r="N638" s="31">
        <f t="shared" si="105"/>
        <v>3190.5</v>
      </c>
      <c r="O638" s="31"/>
      <c r="P638" s="31">
        <f t="shared" si="106"/>
        <v>2659.5</v>
      </c>
      <c r="Q638" s="22">
        <f t="shared" si="100"/>
        <v>3575.51</v>
      </c>
      <c r="R638" s="22">
        <f t="shared" si="101"/>
        <v>6880.5</v>
      </c>
      <c r="S638" s="31">
        <f t="shared" si="102"/>
        <v>41424.49</v>
      </c>
      <c r="T638" s="33" t="s">
        <v>41</v>
      </c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  <c r="IQ638"/>
      <c r="IR638"/>
      <c r="IS638"/>
      <c r="IT638"/>
      <c r="IU638"/>
      <c r="IV638"/>
      <c r="IW638"/>
      <c r="IX638"/>
      <c r="IY638"/>
      <c r="IZ638"/>
      <c r="JA638"/>
      <c r="JB638"/>
      <c r="JC638"/>
      <c r="JD638"/>
      <c r="JE638"/>
      <c r="JF638"/>
      <c r="JG638"/>
      <c r="JH638"/>
      <c r="JI638"/>
      <c r="JJ638"/>
      <c r="JK638"/>
      <c r="JL638"/>
      <c r="JM638"/>
      <c r="JN638"/>
      <c r="JO638"/>
      <c r="JP638"/>
      <c r="JQ638"/>
      <c r="JR638"/>
      <c r="JS638"/>
      <c r="JT638"/>
      <c r="JU638"/>
      <c r="JV638"/>
      <c r="JW638"/>
      <c r="JX638"/>
      <c r="JY638"/>
      <c r="JZ638"/>
      <c r="KA638"/>
      <c r="KB638"/>
      <c r="KC638"/>
      <c r="KD638"/>
      <c r="KE638"/>
      <c r="KF638"/>
      <c r="KG638"/>
      <c r="KH638"/>
      <c r="KI638"/>
      <c r="KJ638"/>
      <c r="KK638"/>
      <c r="KL638"/>
      <c r="KM638"/>
      <c r="KN638"/>
      <c r="KO638"/>
      <c r="KP638"/>
      <c r="KQ638"/>
      <c r="KR638"/>
      <c r="KS638"/>
      <c r="KT638"/>
      <c r="KU638"/>
      <c r="KV638"/>
      <c r="KW638"/>
      <c r="KX638"/>
      <c r="KY638"/>
      <c r="KZ638"/>
      <c r="LA638"/>
      <c r="LB638"/>
      <c r="LC638"/>
      <c r="LD638"/>
      <c r="LE638"/>
      <c r="LF638"/>
      <c r="LG638"/>
      <c r="LH638"/>
      <c r="LI638"/>
      <c r="LJ638"/>
      <c r="LK638"/>
      <c r="LL638"/>
      <c r="LM638"/>
      <c r="LN638"/>
      <c r="LO638"/>
      <c r="LP638"/>
      <c r="LQ638"/>
      <c r="LR638"/>
      <c r="LS638"/>
      <c r="LT638"/>
      <c r="LU638"/>
      <c r="LV638"/>
      <c r="LW638"/>
      <c r="LX638"/>
      <c r="LY638"/>
      <c r="LZ638"/>
      <c r="MA638"/>
      <c r="MB638"/>
      <c r="MC638"/>
      <c r="MD638"/>
      <c r="ME638"/>
      <c r="MF638"/>
      <c r="MG638"/>
      <c r="MH638"/>
      <c r="MI638"/>
      <c r="MJ638"/>
      <c r="MK638"/>
      <c r="ML638"/>
      <c r="MM638"/>
      <c r="MN638"/>
      <c r="MO638"/>
      <c r="MP638"/>
      <c r="MQ638"/>
      <c r="MR638"/>
      <c r="MS638"/>
      <c r="MT638"/>
      <c r="MU638"/>
      <c r="MV638"/>
      <c r="MW638"/>
      <c r="MX638"/>
      <c r="MY638"/>
      <c r="MZ638"/>
      <c r="NA638"/>
      <c r="NB638"/>
      <c r="NC638"/>
      <c r="ND638"/>
      <c r="NE638"/>
      <c r="NF638"/>
      <c r="NG638"/>
      <c r="NH638"/>
      <c r="NI638"/>
      <c r="NJ638"/>
      <c r="NK638"/>
      <c r="NL638"/>
      <c r="NM638"/>
      <c r="NN638"/>
      <c r="NO638"/>
      <c r="NP638"/>
      <c r="NQ638"/>
      <c r="NR638"/>
      <c r="NS638"/>
      <c r="NT638"/>
      <c r="NU638"/>
      <c r="NV638"/>
      <c r="NW638"/>
      <c r="NX638"/>
      <c r="NY638"/>
      <c r="NZ638"/>
      <c r="OA638"/>
      <c r="OB638"/>
      <c r="OC638"/>
      <c r="OD638"/>
      <c r="OE638"/>
      <c r="OF638"/>
      <c r="OG638"/>
      <c r="OH638"/>
      <c r="OI638"/>
      <c r="OJ638"/>
      <c r="OK638"/>
      <c r="OL638"/>
      <c r="OM638"/>
      <c r="ON638"/>
      <c r="OO638"/>
      <c r="OP638"/>
      <c r="OQ638"/>
      <c r="OR638"/>
      <c r="OS638"/>
      <c r="OT638"/>
      <c r="OU638"/>
      <c r="OV638"/>
      <c r="OW638"/>
      <c r="OX638"/>
      <c r="OY638"/>
      <c r="OZ638"/>
      <c r="PA638"/>
      <c r="PB638"/>
      <c r="PC638"/>
      <c r="PD638"/>
      <c r="PE638"/>
      <c r="PF638"/>
      <c r="PG638"/>
      <c r="PH638"/>
      <c r="PI638"/>
      <c r="PJ638"/>
      <c r="PK638"/>
      <c r="PL638"/>
      <c r="PM638"/>
      <c r="PN638"/>
      <c r="PO638"/>
      <c r="PP638"/>
      <c r="PQ638"/>
      <c r="PR638"/>
      <c r="PS638"/>
      <c r="PT638"/>
      <c r="PU638"/>
      <c r="PV638"/>
      <c r="PW638"/>
      <c r="PX638"/>
      <c r="PY638"/>
      <c r="PZ638"/>
      <c r="QA638"/>
      <c r="QB638"/>
      <c r="QC638"/>
      <c r="QD638"/>
      <c r="QE638"/>
      <c r="QF638"/>
      <c r="QG638"/>
      <c r="QH638"/>
      <c r="QI638"/>
      <c r="QJ638"/>
      <c r="QK638"/>
      <c r="QL638"/>
      <c r="QM638"/>
      <c r="QN638"/>
      <c r="QO638"/>
      <c r="QP638"/>
      <c r="QQ638"/>
      <c r="QR638"/>
      <c r="QS638"/>
      <c r="QT638"/>
      <c r="QU638"/>
      <c r="QV638"/>
      <c r="QW638"/>
      <c r="QX638"/>
      <c r="QY638"/>
      <c r="QZ638"/>
      <c r="RA638"/>
      <c r="RB638"/>
      <c r="RC638"/>
      <c r="RD638"/>
      <c r="RE638"/>
      <c r="RF638"/>
      <c r="RG638"/>
      <c r="RH638"/>
      <c r="RI638"/>
      <c r="RJ638"/>
      <c r="RK638"/>
      <c r="RL638"/>
      <c r="RM638"/>
      <c r="RN638"/>
      <c r="RO638"/>
      <c r="RP638"/>
      <c r="RQ638"/>
      <c r="RR638"/>
      <c r="RS638"/>
      <c r="RT638"/>
      <c r="RU638"/>
      <c r="RV638"/>
      <c r="RW638"/>
      <c r="RX638"/>
      <c r="RY638"/>
      <c r="RZ638"/>
      <c r="SA638"/>
      <c r="SB638"/>
      <c r="SC638"/>
      <c r="SD638"/>
      <c r="SE638"/>
      <c r="SF638"/>
      <c r="SG638"/>
      <c r="SH638"/>
      <c r="SI638"/>
      <c r="SJ638"/>
      <c r="SK638"/>
      <c r="SL638"/>
      <c r="SM638"/>
      <c r="SN638"/>
      <c r="SO638"/>
      <c r="SP638"/>
      <c r="SQ638"/>
      <c r="SR638"/>
      <c r="SS638"/>
      <c r="ST638"/>
      <c r="SU638"/>
      <c r="SV638"/>
      <c r="SW638"/>
      <c r="SX638"/>
      <c r="SY638"/>
      <c r="SZ638"/>
      <c r="TA638"/>
      <c r="TB638"/>
      <c r="TC638"/>
      <c r="TD638"/>
      <c r="TE638"/>
      <c r="TF638"/>
      <c r="TG638"/>
      <c r="TH638"/>
      <c r="TI638"/>
      <c r="TJ638"/>
      <c r="TK638"/>
      <c r="TL638"/>
      <c r="TM638"/>
      <c r="TN638"/>
      <c r="TO638"/>
      <c r="TP638"/>
      <c r="TQ638"/>
      <c r="TR638"/>
      <c r="TS638"/>
      <c r="TT638"/>
      <c r="TU638"/>
      <c r="TV638"/>
      <c r="TW638"/>
      <c r="TX638"/>
      <c r="TY638"/>
      <c r="TZ638"/>
      <c r="UA638"/>
      <c r="UB638"/>
      <c r="UC638"/>
      <c r="UD638"/>
      <c r="UE638"/>
      <c r="UF638"/>
      <c r="UG638"/>
      <c r="UH638"/>
      <c r="UI638"/>
      <c r="UJ638"/>
      <c r="UK638"/>
      <c r="UL638"/>
      <c r="UM638"/>
      <c r="UN638"/>
      <c r="UO638"/>
      <c r="UP638"/>
      <c r="UQ638"/>
    </row>
    <row r="639" spans="1:563" s="9" customFormat="1" x14ac:dyDescent="0.25">
      <c r="A639" s="38">
        <v>633</v>
      </c>
      <c r="B639" s="19" t="s">
        <v>740</v>
      </c>
      <c r="C639" s="19" t="s">
        <v>859</v>
      </c>
      <c r="D639" s="19" t="s">
        <v>738</v>
      </c>
      <c r="E639" s="19" t="s">
        <v>99</v>
      </c>
      <c r="F639" s="20" t="s">
        <v>868</v>
      </c>
      <c r="G639" s="29">
        <v>25000</v>
      </c>
      <c r="H639" s="30">
        <v>0</v>
      </c>
      <c r="I639" s="22">
        <v>25</v>
      </c>
      <c r="J639" s="50">
        <v>717.5</v>
      </c>
      <c r="K639" s="46">
        <f t="shared" si="103"/>
        <v>1774.9999999999998</v>
      </c>
      <c r="L639" s="32">
        <f t="shared" si="104"/>
        <v>275</v>
      </c>
      <c r="M639" s="58">
        <v>760</v>
      </c>
      <c r="N639" s="31">
        <f t="shared" si="105"/>
        <v>1772.5000000000002</v>
      </c>
      <c r="O639" s="31"/>
      <c r="P639" s="31">
        <f t="shared" si="106"/>
        <v>1477.5</v>
      </c>
      <c r="Q639" s="22">
        <f t="shared" si="100"/>
        <v>1502.5</v>
      </c>
      <c r="R639" s="22">
        <f t="shared" si="101"/>
        <v>3822.5</v>
      </c>
      <c r="S639" s="31">
        <f t="shared" si="102"/>
        <v>23497.5</v>
      </c>
      <c r="T639" s="33" t="s">
        <v>41</v>
      </c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  <c r="IQ639"/>
      <c r="IR639"/>
      <c r="IS639"/>
      <c r="IT639"/>
      <c r="IU639"/>
      <c r="IV639"/>
      <c r="IW639"/>
      <c r="IX639"/>
      <c r="IY639"/>
      <c r="IZ639"/>
      <c r="JA639"/>
      <c r="JB639"/>
      <c r="JC639"/>
      <c r="JD639"/>
      <c r="JE639"/>
      <c r="JF639"/>
      <c r="JG639"/>
      <c r="JH639"/>
      <c r="JI639"/>
      <c r="JJ639"/>
      <c r="JK639"/>
      <c r="JL639"/>
      <c r="JM639"/>
      <c r="JN639"/>
      <c r="JO639"/>
      <c r="JP639"/>
      <c r="JQ639"/>
      <c r="JR639"/>
      <c r="JS639"/>
      <c r="JT639"/>
      <c r="JU639"/>
      <c r="JV639"/>
      <c r="JW639"/>
      <c r="JX639"/>
      <c r="JY639"/>
      <c r="JZ639"/>
      <c r="KA639"/>
      <c r="KB639"/>
      <c r="KC639"/>
      <c r="KD639"/>
      <c r="KE639"/>
      <c r="KF639"/>
      <c r="KG639"/>
      <c r="KH639"/>
      <c r="KI639"/>
      <c r="KJ639"/>
      <c r="KK639"/>
      <c r="KL639"/>
      <c r="KM639"/>
      <c r="KN639"/>
      <c r="KO639"/>
      <c r="KP639"/>
      <c r="KQ639"/>
      <c r="KR639"/>
      <c r="KS639"/>
      <c r="KT639"/>
      <c r="KU639"/>
      <c r="KV639"/>
      <c r="KW639"/>
      <c r="KX639"/>
      <c r="KY639"/>
      <c r="KZ639"/>
      <c r="LA639"/>
      <c r="LB639"/>
      <c r="LC639"/>
      <c r="LD639"/>
      <c r="LE639"/>
      <c r="LF639"/>
      <c r="LG639"/>
      <c r="LH639"/>
      <c r="LI639"/>
      <c r="LJ639"/>
      <c r="LK639"/>
      <c r="LL639"/>
      <c r="LM639"/>
      <c r="LN639"/>
      <c r="LO639"/>
      <c r="LP639"/>
      <c r="LQ639"/>
      <c r="LR639"/>
      <c r="LS639"/>
      <c r="LT639"/>
      <c r="LU639"/>
      <c r="LV639"/>
      <c r="LW639"/>
      <c r="LX639"/>
      <c r="LY639"/>
      <c r="LZ639"/>
      <c r="MA639"/>
      <c r="MB639"/>
      <c r="MC639"/>
      <c r="MD639"/>
      <c r="ME639"/>
      <c r="MF639"/>
      <c r="MG639"/>
      <c r="MH639"/>
      <c r="MI639"/>
      <c r="MJ639"/>
      <c r="MK639"/>
      <c r="ML639"/>
      <c r="MM639"/>
      <c r="MN639"/>
      <c r="MO639"/>
      <c r="MP639"/>
      <c r="MQ639"/>
      <c r="MR639"/>
      <c r="MS639"/>
      <c r="MT639"/>
      <c r="MU639"/>
      <c r="MV639"/>
      <c r="MW639"/>
      <c r="MX639"/>
      <c r="MY639"/>
      <c r="MZ639"/>
      <c r="NA639"/>
      <c r="NB639"/>
      <c r="NC639"/>
      <c r="ND639"/>
      <c r="NE639"/>
      <c r="NF639"/>
      <c r="NG639"/>
      <c r="NH639"/>
      <c r="NI639"/>
      <c r="NJ639"/>
      <c r="NK639"/>
      <c r="NL639"/>
      <c r="NM639"/>
      <c r="NN639"/>
      <c r="NO639"/>
      <c r="NP639"/>
      <c r="NQ639"/>
      <c r="NR639"/>
      <c r="NS639"/>
      <c r="NT639"/>
      <c r="NU639"/>
      <c r="NV639"/>
      <c r="NW639"/>
      <c r="NX639"/>
      <c r="NY639"/>
      <c r="NZ639"/>
      <c r="OA639"/>
      <c r="OB639"/>
      <c r="OC639"/>
      <c r="OD639"/>
      <c r="OE639"/>
      <c r="OF639"/>
      <c r="OG639"/>
      <c r="OH639"/>
      <c r="OI639"/>
      <c r="OJ639"/>
      <c r="OK639"/>
      <c r="OL639"/>
      <c r="OM639"/>
      <c r="ON639"/>
      <c r="OO639"/>
      <c r="OP639"/>
      <c r="OQ639"/>
      <c r="OR639"/>
      <c r="OS639"/>
      <c r="OT639"/>
      <c r="OU639"/>
      <c r="OV639"/>
      <c r="OW639"/>
      <c r="OX639"/>
      <c r="OY639"/>
      <c r="OZ639"/>
      <c r="PA639"/>
      <c r="PB639"/>
      <c r="PC639"/>
      <c r="PD639"/>
      <c r="PE639"/>
      <c r="PF639"/>
      <c r="PG639"/>
      <c r="PH639"/>
      <c r="PI639"/>
      <c r="PJ639"/>
      <c r="PK639"/>
      <c r="PL639"/>
      <c r="PM639"/>
      <c r="PN639"/>
      <c r="PO639"/>
      <c r="PP639"/>
      <c r="PQ639"/>
      <c r="PR639"/>
      <c r="PS639"/>
      <c r="PT639"/>
      <c r="PU639"/>
      <c r="PV639"/>
      <c r="PW639"/>
      <c r="PX639"/>
      <c r="PY639"/>
      <c r="PZ639"/>
      <c r="QA639"/>
      <c r="QB639"/>
      <c r="QC639"/>
      <c r="QD639"/>
      <c r="QE639"/>
      <c r="QF639"/>
      <c r="QG639"/>
      <c r="QH639"/>
      <c r="QI639"/>
      <c r="QJ639"/>
      <c r="QK639"/>
      <c r="QL639"/>
      <c r="QM639"/>
      <c r="QN639"/>
      <c r="QO639"/>
      <c r="QP639"/>
      <c r="QQ639"/>
      <c r="QR639"/>
      <c r="QS639"/>
      <c r="QT639"/>
      <c r="QU639"/>
      <c r="QV639"/>
      <c r="QW639"/>
      <c r="QX639"/>
      <c r="QY639"/>
      <c r="QZ639"/>
      <c r="RA639"/>
      <c r="RB639"/>
      <c r="RC639"/>
      <c r="RD639"/>
      <c r="RE639"/>
      <c r="RF639"/>
      <c r="RG639"/>
      <c r="RH639"/>
      <c r="RI639"/>
      <c r="RJ639"/>
      <c r="RK639"/>
      <c r="RL639"/>
      <c r="RM639"/>
      <c r="RN639"/>
      <c r="RO639"/>
      <c r="RP639"/>
      <c r="RQ639"/>
      <c r="RR639"/>
      <c r="RS639"/>
      <c r="RT639"/>
      <c r="RU639"/>
      <c r="RV639"/>
      <c r="RW639"/>
      <c r="RX639"/>
      <c r="RY639"/>
      <c r="RZ639"/>
      <c r="SA639"/>
      <c r="SB639"/>
      <c r="SC639"/>
      <c r="SD639"/>
      <c r="SE639"/>
      <c r="SF639"/>
      <c r="SG639"/>
      <c r="SH639"/>
      <c r="SI639"/>
      <c r="SJ639"/>
      <c r="SK639"/>
      <c r="SL639"/>
      <c r="SM639"/>
      <c r="SN639"/>
      <c r="SO639"/>
      <c r="SP639"/>
      <c r="SQ639"/>
      <c r="SR639"/>
      <c r="SS639"/>
      <c r="ST639"/>
      <c r="SU639"/>
      <c r="SV639"/>
      <c r="SW639"/>
      <c r="SX639"/>
      <c r="SY639"/>
      <c r="SZ639"/>
      <c r="TA639"/>
      <c r="TB639"/>
      <c r="TC639"/>
      <c r="TD639"/>
      <c r="TE639"/>
      <c r="TF639"/>
      <c r="TG639"/>
      <c r="TH639"/>
      <c r="TI639"/>
      <c r="TJ639"/>
      <c r="TK639"/>
      <c r="TL639"/>
      <c r="TM639"/>
      <c r="TN639"/>
      <c r="TO639"/>
      <c r="TP639"/>
      <c r="TQ639"/>
      <c r="TR639"/>
      <c r="TS639"/>
      <c r="TT639"/>
      <c r="TU639"/>
      <c r="TV639"/>
      <c r="TW639"/>
      <c r="TX639"/>
      <c r="TY639"/>
      <c r="TZ639"/>
      <c r="UA639"/>
      <c r="UB639"/>
      <c r="UC639"/>
      <c r="UD639"/>
      <c r="UE639"/>
      <c r="UF639"/>
      <c r="UG639"/>
      <c r="UH639"/>
      <c r="UI639"/>
      <c r="UJ639"/>
      <c r="UK639"/>
      <c r="UL639"/>
      <c r="UM639"/>
      <c r="UN639"/>
      <c r="UO639"/>
      <c r="UP639"/>
      <c r="UQ639"/>
    </row>
    <row r="640" spans="1:563" s="9" customFormat="1" x14ac:dyDescent="0.25">
      <c r="A640" s="38">
        <v>634</v>
      </c>
      <c r="B640" s="19" t="s">
        <v>742</v>
      </c>
      <c r="C640" s="19" t="s">
        <v>859</v>
      </c>
      <c r="D640" s="19" t="s">
        <v>738</v>
      </c>
      <c r="E640" s="19" t="s">
        <v>35</v>
      </c>
      <c r="F640" s="20" t="s">
        <v>867</v>
      </c>
      <c r="G640" s="29">
        <v>25000</v>
      </c>
      <c r="H640" s="30">
        <v>0</v>
      </c>
      <c r="I640" s="22">
        <v>25</v>
      </c>
      <c r="J640" s="50">
        <v>717.5</v>
      </c>
      <c r="K640" s="46">
        <f t="shared" si="103"/>
        <v>1774.9999999999998</v>
      </c>
      <c r="L640" s="32">
        <f t="shared" si="104"/>
        <v>275</v>
      </c>
      <c r="M640" s="58">
        <v>760</v>
      </c>
      <c r="N640" s="31">
        <f t="shared" si="105"/>
        <v>1772.5000000000002</v>
      </c>
      <c r="O640" s="31"/>
      <c r="P640" s="31">
        <f t="shared" si="106"/>
        <v>1477.5</v>
      </c>
      <c r="Q640" s="22">
        <f t="shared" si="100"/>
        <v>1502.5</v>
      </c>
      <c r="R640" s="22">
        <f t="shared" si="101"/>
        <v>3822.5</v>
      </c>
      <c r="S640" s="31">
        <f t="shared" si="102"/>
        <v>23497.5</v>
      </c>
      <c r="T640" s="33" t="s">
        <v>41</v>
      </c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  <c r="IQ640"/>
      <c r="IR640"/>
      <c r="IS640"/>
      <c r="IT640"/>
      <c r="IU640"/>
      <c r="IV640"/>
      <c r="IW640"/>
      <c r="IX640"/>
      <c r="IY640"/>
      <c r="IZ640"/>
      <c r="JA640"/>
      <c r="JB640"/>
      <c r="JC640"/>
      <c r="JD640"/>
      <c r="JE640"/>
      <c r="JF640"/>
      <c r="JG640"/>
      <c r="JH640"/>
      <c r="JI640"/>
      <c r="JJ640"/>
      <c r="JK640"/>
      <c r="JL640"/>
      <c r="JM640"/>
      <c r="JN640"/>
      <c r="JO640"/>
      <c r="JP640"/>
      <c r="JQ640"/>
      <c r="JR640"/>
      <c r="JS640"/>
      <c r="JT640"/>
      <c r="JU640"/>
      <c r="JV640"/>
      <c r="JW640"/>
      <c r="JX640"/>
      <c r="JY640"/>
      <c r="JZ640"/>
      <c r="KA640"/>
      <c r="KB640"/>
      <c r="KC640"/>
      <c r="KD640"/>
      <c r="KE640"/>
      <c r="KF640"/>
      <c r="KG640"/>
      <c r="KH640"/>
      <c r="KI640"/>
      <c r="KJ640"/>
      <c r="KK640"/>
      <c r="KL640"/>
      <c r="KM640"/>
      <c r="KN640"/>
      <c r="KO640"/>
      <c r="KP640"/>
      <c r="KQ640"/>
      <c r="KR640"/>
      <c r="KS640"/>
      <c r="KT640"/>
      <c r="KU640"/>
      <c r="KV640"/>
      <c r="KW640"/>
      <c r="KX640"/>
      <c r="KY640"/>
      <c r="KZ640"/>
      <c r="LA640"/>
      <c r="LB640"/>
      <c r="LC640"/>
      <c r="LD640"/>
      <c r="LE640"/>
      <c r="LF640"/>
      <c r="LG640"/>
      <c r="LH640"/>
      <c r="LI640"/>
      <c r="LJ640"/>
      <c r="LK640"/>
      <c r="LL640"/>
      <c r="LM640"/>
      <c r="LN640"/>
      <c r="LO640"/>
      <c r="LP640"/>
      <c r="LQ640"/>
      <c r="LR640"/>
      <c r="LS640"/>
      <c r="LT640"/>
      <c r="LU640"/>
      <c r="LV640"/>
      <c r="LW640"/>
      <c r="LX640"/>
      <c r="LY640"/>
      <c r="LZ640"/>
      <c r="MA640"/>
      <c r="MB640"/>
      <c r="MC640"/>
      <c r="MD640"/>
      <c r="ME640"/>
      <c r="MF640"/>
      <c r="MG640"/>
      <c r="MH640"/>
      <c r="MI640"/>
      <c r="MJ640"/>
      <c r="MK640"/>
      <c r="ML640"/>
      <c r="MM640"/>
      <c r="MN640"/>
      <c r="MO640"/>
      <c r="MP640"/>
      <c r="MQ640"/>
      <c r="MR640"/>
      <c r="MS640"/>
      <c r="MT640"/>
      <c r="MU640"/>
      <c r="MV640"/>
      <c r="MW640"/>
      <c r="MX640"/>
      <c r="MY640"/>
      <c r="MZ640"/>
      <c r="NA640"/>
      <c r="NB640"/>
      <c r="NC640"/>
      <c r="ND640"/>
      <c r="NE640"/>
      <c r="NF640"/>
      <c r="NG640"/>
      <c r="NH640"/>
      <c r="NI640"/>
      <c r="NJ640"/>
      <c r="NK640"/>
      <c r="NL640"/>
      <c r="NM640"/>
      <c r="NN640"/>
      <c r="NO640"/>
      <c r="NP640"/>
      <c r="NQ640"/>
      <c r="NR640"/>
      <c r="NS640"/>
      <c r="NT640"/>
      <c r="NU640"/>
      <c r="NV640"/>
      <c r="NW640"/>
      <c r="NX640"/>
      <c r="NY640"/>
      <c r="NZ640"/>
      <c r="OA640"/>
      <c r="OB640"/>
      <c r="OC640"/>
      <c r="OD640"/>
      <c r="OE640"/>
      <c r="OF640"/>
      <c r="OG640"/>
      <c r="OH640"/>
      <c r="OI640"/>
      <c r="OJ640"/>
      <c r="OK640"/>
      <c r="OL640"/>
      <c r="OM640"/>
      <c r="ON640"/>
      <c r="OO640"/>
      <c r="OP640"/>
      <c r="OQ640"/>
      <c r="OR640"/>
      <c r="OS640"/>
      <c r="OT640"/>
      <c r="OU640"/>
      <c r="OV640"/>
      <c r="OW640"/>
      <c r="OX640"/>
      <c r="OY640"/>
      <c r="OZ640"/>
      <c r="PA640"/>
      <c r="PB640"/>
      <c r="PC640"/>
      <c r="PD640"/>
      <c r="PE640"/>
      <c r="PF640"/>
      <c r="PG640"/>
      <c r="PH640"/>
      <c r="PI640"/>
      <c r="PJ640"/>
      <c r="PK640"/>
      <c r="PL640"/>
      <c r="PM640"/>
      <c r="PN640"/>
      <c r="PO640"/>
      <c r="PP640"/>
      <c r="PQ640"/>
      <c r="PR640"/>
      <c r="PS640"/>
      <c r="PT640"/>
      <c r="PU640"/>
      <c r="PV640"/>
      <c r="PW640"/>
      <c r="PX640"/>
      <c r="PY640"/>
      <c r="PZ640"/>
      <c r="QA640"/>
      <c r="QB640"/>
      <c r="QC640"/>
      <c r="QD640"/>
      <c r="QE640"/>
      <c r="QF640"/>
      <c r="QG640"/>
      <c r="QH640"/>
      <c r="QI640"/>
      <c r="QJ640"/>
      <c r="QK640"/>
      <c r="QL640"/>
      <c r="QM640"/>
      <c r="QN640"/>
      <c r="QO640"/>
      <c r="QP640"/>
      <c r="QQ640"/>
      <c r="QR640"/>
      <c r="QS640"/>
      <c r="QT640"/>
      <c r="QU640"/>
      <c r="QV640"/>
      <c r="QW640"/>
      <c r="QX640"/>
      <c r="QY640"/>
      <c r="QZ640"/>
      <c r="RA640"/>
      <c r="RB640"/>
      <c r="RC640"/>
      <c r="RD640"/>
      <c r="RE640"/>
      <c r="RF640"/>
      <c r="RG640"/>
      <c r="RH640"/>
      <c r="RI640"/>
      <c r="RJ640"/>
      <c r="RK640"/>
      <c r="RL640"/>
      <c r="RM640"/>
      <c r="RN640"/>
      <c r="RO640"/>
      <c r="RP640"/>
      <c r="RQ640"/>
      <c r="RR640"/>
      <c r="RS640"/>
      <c r="RT640"/>
      <c r="RU640"/>
      <c r="RV640"/>
      <c r="RW640"/>
      <c r="RX640"/>
      <c r="RY640"/>
      <c r="RZ640"/>
      <c r="SA640"/>
      <c r="SB640"/>
      <c r="SC640"/>
      <c r="SD640"/>
      <c r="SE640"/>
      <c r="SF640"/>
      <c r="SG640"/>
      <c r="SH640"/>
      <c r="SI640"/>
      <c r="SJ640"/>
      <c r="SK640"/>
      <c r="SL640"/>
      <c r="SM640"/>
      <c r="SN640"/>
      <c r="SO640"/>
      <c r="SP640"/>
      <c r="SQ640"/>
      <c r="SR640"/>
      <c r="SS640"/>
      <c r="ST640"/>
      <c r="SU640"/>
      <c r="SV640"/>
      <c r="SW640"/>
      <c r="SX640"/>
      <c r="SY640"/>
      <c r="SZ640"/>
      <c r="TA640"/>
      <c r="TB640"/>
      <c r="TC640"/>
      <c r="TD640"/>
      <c r="TE640"/>
      <c r="TF640"/>
      <c r="TG640"/>
      <c r="TH640"/>
      <c r="TI640"/>
      <c r="TJ640"/>
      <c r="TK640"/>
      <c r="TL640"/>
      <c r="TM640"/>
      <c r="TN640"/>
      <c r="TO640"/>
      <c r="TP640"/>
      <c r="TQ640"/>
      <c r="TR640"/>
      <c r="TS640"/>
      <c r="TT640"/>
      <c r="TU640"/>
      <c r="TV640"/>
      <c r="TW640"/>
      <c r="TX640"/>
      <c r="TY640"/>
      <c r="TZ640"/>
      <c r="UA640"/>
      <c r="UB640"/>
      <c r="UC640"/>
      <c r="UD640"/>
      <c r="UE640"/>
      <c r="UF640"/>
      <c r="UG640"/>
      <c r="UH640"/>
      <c r="UI640"/>
      <c r="UJ640"/>
      <c r="UK640"/>
      <c r="UL640"/>
      <c r="UM640"/>
      <c r="UN640"/>
      <c r="UO640"/>
      <c r="UP640"/>
      <c r="UQ640"/>
    </row>
    <row r="641" spans="1:563" s="9" customFormat="1" x14ac:dyDescent="0.25">
      <c r="A641" s="38">
        <v>635</v>
      </c>
      <c r="B641" s="19" t="s">
        <v>835</v>
      </c>
      <c r="C641" s="19" t="s">
        <v>859</v>
      </c>
      <c r="D641" s="19" t="s">
        <v>738</v>
      </c>
      <c r="E641" s="19" t="s">
        <v>35</v>
      </c>
      <c r="F641" s="20" t="s">
        <v>867</v>
      </c>
      <c r="G641" s="29">
        <v>25000</v>
      </c>
      <c r="H641" s="19">
        <v>0</v>
      </c>
      <c r="I641" s="22">
        <v>25</v>
      </c>
      <c r="J641" s="50">
        <v>717.5</v>
      </c>
      <c r="K641" s="46">
        <f t="shared" si="103"/>
        <v>1774.9999999999998</v>
      </c>
      <c r="L641" s="32">
        <f t="shared" si="104"/>
        <v>275</v>
      </c>
      <c r="M641" s="58">
        <v>760</v>
      </c>
      <c r="N641" s="31">
        <f t="shared" si="105"/>
        <v>1772.5000000000002</v>
      </c>
      <c r="O641" s="31"/>
      <c r="P641" s="31">
        <f t="shared" si="106"/>
        <v>1477.5</v>
      </c>
      <c r="Q641" s="22">
        <f t="shared" si="100"/>
        <v>1502.5</v>
      </c>
      <c r="R641" s="22">
        <f t="shared" si="101"/>
        <v>3822.5</v>
      </c>
      <c r="S641" s="31">
        <f t="shared" si="102"/>
        <v>23497.5</v>
      </c>
      <c r="T641" s="33" t="s">
        <v>41</v>
      </c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  <c r="IQ641"/>
      <c r="IR641"/>
      <c r="IS641"/>
      <c r="IT641"/>
      <c r="IU641"/>
      <c r="IV641"/>
      <c r="IW641"/>
      <c r="IX641"/>
      <c r="IY641"/>
      <c r="IZ641"/>
      <c r="JA641"/>
      <c r="JB641"/>
      <c r="JC641"/>
      <c r="JD641"/>
      <c r="JE641"/>
      <c r="JF641"/>
      <c r="JG641"/>
      <c r="JH641"/>
      <c r="JI641"/>
      <c r="JJ641"/>
      <c r="JK641"/>
      <c r="JL641"/>
      <c r="JM641"/>
      <c r="JN641"/>
      <c r="JO641"/>
      <c r="JP641"/>
      <c r="JQ641"/>
      <c r="JR641"/>
      <c r="JS641"/>
      <c r="JT641"/>
      <c r="JU641"/>
      <c r="JV641"/>
      <c r="JW641"/>
      <c r="JX641"/>
      <c r="JY641"/>
      <c r="JZ641"/>
      <c r="KA641"/>
      <c r="KB641"/>
      <c r="KC641"/>
      <c r="KD641"/>
      <c r="KE641"/>
      <c r="KF641"/>
      <c r="KG641"/>
      <c r="KH641"/>
      <c r="KI641"/>
      <c r="KJ641"/>
      <c r="KK641"/>
      <c r="KL641"/>
      <c r="KM641"/>
      <c r="KN641"/>
      <c r="KO641"/>
      <c r="KP641"/>
      <c r="KQ641"/>
      <c r="KR641"/>
      <c r="KS641"/>
      <c r="KT641"/>
      <c r="KU641"/>
      <c r="KV641"/>
      <c r="KW641"/>
      <c r="KX641"/>
      <c r="KY641"/>
      <c r="KZ641"/>
      <c r="LA641"/>
      <c r="LB641"/>
      <c r="LC641"/>
      <c r="LD641"/>
      <c r="LE641"/>
      <c r="LF641"/>
      <c r="LG641"/>
      <c r="LH641"/>
      <c r="LI641"/>
      <c r="LJ641"/>
      <c r="LK641"/>
      <c r="LL641"/>
      <c r="LM641"/>
      <c r="LN641"/>
      <c r="LO641"/>
      <c r="LP641"/>
      <c r="LQ641"/>
      <c r="LR641"/>
      <c r="LS641"/>
      <c r="LT641"/>
      <c r="LU641"/>
      <c r="LV641"/>
      <c r="LW641"/>
      <c r="LX641"/>
      <c r="LY641"/>
      <c r="LZ641"/>
      <c r="MA641"/>
      <c r="MB641"/>
      <c r="MC641"/>
      <c r="MD641"/>
      <c r="ME641"/>
      <c r="MF641"/>
      <c r="MG641"/>
      <c r="MH641"/>
      <c r="MI641"/>
      <c r="MJ641"/>
      <c r="MK641"/>
      <c r="ML641"/>
      <c r="MM641"/>
      <c r="MN641"/>
      <c r="MO641"/>
      <c r="MP641"/>
      <c r="MQ641"/>
      <c r="MR641"/>
      <c r="MS641"/>
      <c r="MT641"/>
      <c r="MU641"/>
      <c r="MV641"/>
      <c r="MW641"/>
      <c r="MX641"/>
      <c r="MY641"/>
      <c r="MZ641"/>
      <c r="NA641"/>
      <c r="NB641"/>
      <c r="NC641"/>
      <c r="ND641"/>
      <c r="NE641"/>
      <c r="NF641"/>
      <c r="NG641"/>
      <c r="NH641"/>
      <c r="NI641"/>
      <c r="NJ641"/>
      <c r="NK641"/>
      <c r="NL641"/>
      <c r="NM641"/>
      <c r="NN641"/>
      <c r="NO641"/>
      <c r="NP641"/>
      <c r="NQ641"/>
      <c r="NR641"/>
      <c r="NS641"/>
      <c r="NT641"/>
      <c r="NU641"/>
      <c r="NV641"/>
      <c r="NW641"/>
      <c r="NX641"/>
      <c r="NY641"/>
      <c r="NZ641"/>
      <c r="OA641"/>
      <c r="OB641"/>
      <c r="OC641"/>
      <c r="OD641"/>
      <c r="OE641"/>
      <c r="OF641"/>
      <c r="OG641"/>
      <c r="OH641"/>
      <c r="OI641"/>
      <c r="OJ641"/>
      <c r="OK641"/>
      <c r="OL641"/>
      <c r="OM641"/>
      <c r="ON641"/>
      <c r="OO641"/>
      <c r="OP641"/>
      <c r="OQ641"/>
      <c r="OR641"/>
      <c r="OS641"/>
      <c r="OT641"/>
      <c r="OU641"/>
      <c r="OV641"/>
      <c r="OW641"/>
      <c r="OX641"/>
      <c r="OY641"/>
      <c r="OZ641"/>
      <c r="PA641"/>
      <c r="PB641"/>
      <c r="PC641"/>
      <c r="PD641"/>
      <c r="PE641"/>
      <c r="PF641"/>
      <c r="PG641"/>
      <c r="PH641"/>
      <c r="PI641"/>
      <c r="PJ641"/>
      <c r="PK641"/>
      <c r="PL641"/>
      <c r="PM641"/>
      <c r="PN641"/>
      <c r="PO641"/>
      <c r="PP641"/>
      <c r="PQ641"/>
      <c r="PR641"/>
      <c r="PS641"/>
      <c r="PT641"/>
      <c r="PU641"/>
      <c r="PV641"/>
      <c r="PW641"/>
      <c r="PX641"/>
      <c r="PY641"/>
      <c r="PZ641"/>
      <c r="QA641"/>
      <c r="QB641"/>
      <c r="QC641"/>
      <c r="QD641"/>
      <c r="QE641"/>
      <c r="QF641"/>
      <c r="QG641"/>
      <c r="QH641"/>
      <c r="QI641"/>
      <c r="QJ641"/>
      <c r="QK641"/>
      <c r="QL641"/>
      <c r="QM641"/>
      <c r="QN641"/>
      <c r="QO641"/>
      <c r="QP641"/>
      <c r="QQ641"/>
      <c r="QR641"/>
      <c r="QS641"/>
      <c r="QT641"/>
      <c r="QU641"/>
      <c r="QV641"/>
      <c r="QW641"/>
      <c r="QX641"/>
      <c r="QY641"/>
      <c r="QZ641"/>
      <c r="RA641"/>
      <c r="RB641"/>
      <c r="RC641"/>
      <c r="RD641"/>
      <c r="RE641"/>
      <c r="RF641"/>
      <c r="RG641"/>
      <c r="RH641"/>
      <c r="RI641"/>
      <c r="RJ641"/>
      <c r="RK641"/>
      <c r="RL641"/>
      <c r="RM641"/>
      <c r="RN641"/>
      <c r="RO641"/>
      <c r="RP641"/>
      <c r="RQ641"/>
      <c r="RR641"/>
      <c r="RS641"/>
      <c r="RT641"/>
      <c r="RU641"/>
      <c r="RV641"/>
      <c r="RW641"/>
      <c r="RX641"/>
      <c r="RY641"/>
      <c r="RZ641"/>
      <c r="SA641"/>
      <c r="SB641"/>
      <c r="SC641"/>
      <c r="SD641"/>
      <c r="SE641"/>
      <c r="SF641"/>
      <c r="SG641"/>
      <c r="SH641"/>
      <c r="SI641"/>
      <c r="SJ641"/>
      <c r="SK641"/>
      <c r="SL641"/>
      <c r="SM641"/>
      <c r="SN641"/>
      <c r="SO641"/>
      <c r="SP641"/>
      <c r="SQ641"/>
      <c r="SR641"/>
      <c r="SS641"/>
      <c r="ST641"/>
      <c r="SU641"/>
      <c r="SV641"/>
      <c r="SW641"/>
      <c r="SX641"/>
      <c r="SY641"/>
      <c r="SZ641"/>
      <c r="TA641"/>
      <c r="TB641"/>
      <c r="TC641"/>
      <c r="TD641"/>
      <c r="TE641"/>
      <c r="TF641"/>
      <c r="TG641"/>
      <c r="TH641"/>
      <c r="TI641"/>
      <c r="TJ641"/>
      <c r="TK641"/>
      <c r="TL641"/>
      <c r="TM641"/>
      <c r="TN641"/>
      <c r="TO641"/>
      <c r="TP641"/>
      <c r="TQ641"/>
      <c r="TR641"/>
      <c r="TS641"/>
      <c r="TT641"/>
      <c r="TU641"/>
      <c r="TV641"/>
      <c r="TW641"/>
      <c r="TX641"/>
      <c r="TY641"/>
      <c r="TZ641"/>
      <c r="UA641"/>
      <c r="UB641"/>
      <c r="UC641"/>
      <c r="UD641"/>
      <c r="UE641"/>
      <c r="UF641"/>
      <c r="UG641"/>
      <c r="UH641"/>
      <c r="UI641"/>
      <c r="UJ641"/>
      <c r="UK641"/>
      <c r="UL641"/>
      <c r="UM641"/>
      <c r="UN641"/>
      <c r="UO641"/>
      <c r="UP641"/>
      <c r="UQ641"/>
    </row>
    <row r="642" spans="1:563" s="9" customFormat="1" x14ac:dyDescent="0.25">
      <c r="A642" s="38">
        <v>636</v>
      </c>
      <c r="B642" s="19" t="s">
        <v>741</v>
      </c>
      <c r="C642" s="19" t="s">
        <v>860</v>
      </c>
      <c r="D642" s="19" t="s">
        <v>738</v>
      </c>
      <c r="E642" s="19" t="s">
        <v>60</v>
      </c>
      <c r="F642" s="20" t="s">
        <v>868</v>
      </c>
      <c r="G642" s="29">
        <v>18000</v>
      </c>
      <c r="H642" s="30">
        <v>0</v>
      </c>
      <c r="I642" s="22">
        <v>25</v>
      </c>
      <c r="J642" s="50">
        <v>516.6</v>
      </c>
      <c r="K642" s="46">
        <f t="shared" si="103"/>
        <v>1277.9999999999998</v>
      </c>
      <c r="L642" s="32">
        <f t="shared" si="104"/>
        <v>198.00000000000003</v>
      </c>
      <c r="M642" s="58">
        <v>547.20000000000005</v>
      </c>
      <c r="N642" s="31">
        <f t="shared" si="105"/>
        <v>1276.2</v>
      </c>
      <c r="O642" s="31"/>
      <c r="P642" s="31">
        <f t="shared" si="106"/>
        <v>1063.8000000000002</v>
      </c>
      <c r="Q642" s="22">
        <f t="shared" si="100"/>
        <v>1088.8000000000002</v>
      </c>
      <c r="R642" s="22">
        <f t="shared" si="101"/>
        <v>2752.2</v>
      </c>
      <c r="S642" s="31">
        <f t="shared" si="102"/>
        <v>16911.2</v>
      </c>
      <c r="T642" s="33" t="s">
        <v>41</v>
      </c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  <c r="IQ642"/>
      <c r="IR642"/>
      <c r="IS642"/>
      <c r="IT642"/>
      <c r="IU642"/>
      <c r="IV642"/>
      <c r="IW642"/>
      <c r="IX642"/>
      <c r="IY642"/>
      <c r="IZ642"/>
      <c r="JA642"/>
      <c r="JB642"/>
      <c r="JC642"/>
      <c r="JD642"/>
      <c r="JE642"/>
      <c r="JF642"/>
      <c r="JG642"/>
      <c r="JH642"/>
      <c r="JI642"/>
      <c r="JJ642"/>
      <c r="JK642"/>
      <c r="JL642"/>
      <c r="JM642"/>
      <c r="JN642"/>
      <c r="JO642"/>
      <c r="JP642"/>
      <c r="JQ642"/>
      <c r="JR642"/>
      <c r="JS642"/>
      <c r="JT642"/>
      <c r="JU642"/>
      <c r="JV642"/>
      <c r="JW642"/>
      <c r="JX642"/>
      <c r="JY642"/>
      <c r="JZ642"/>
      <c r="KA642"/>
      <c r="KB642"/>
      <c r="KC642"/>
      <c r="KD642"/>
      <c r="KE642"/>
      <c r="KF642"/>
      <c r="KG642"/>
      <c r="KH642"/>
      <c r="KI642"/>
      <c r="KJ642"/>
      <c r="KK642"/>
      <c r="KL642"/>
      <c r="KM642"/>
      <c r="KN642"/>
      <c r="KO642"/>
      <c r="KP642"/>
      <c r="KQ642"/>
      <c r="KR642"/>
      <c r="KS642"/>
      <c r="KT642"/>
      <c r="KU642"/>
      <c r="KV642"/>
      <c r="KW642"/>
      <c r="KX642"/>
      <c r="KY642"/>
      <c r="KZ642"/>
      <c r="LA642"/>
      <c r="LB642"/>
      <c r="LC642"/>
      <c r="LD642"/>
      <c r="LE642"/>
      <c r="LF642"/>
      <c r="LG642"/>
      <c r="LH642"/>
      <c r="LI642"/>
      <c r="LJ642"/>
      <c r="LK642"/>
      <c r="LL642"/>
      <c r="LM642"/>
      <c r="LN642"/>
      <c r="LO642"/>
      <c r="LP642"/>
      <c r="LQ642"/>
      <c r="LR642"/>
      <c r="LS642"/>
      <c r="LT642"/>
      <c r="LU642"/>
      <c r="LV642"/>
      <c r="LW642"/>
      <c r="LX642"/>
      <c r="LY642"/>
      <c r="LZ642"/>
      <c r="MA642"/>
      <c r="MB642"/>
      <c r="MC642"/>
      <c r="MD642"/>
      <c r="ME642"/>
      <c r="MF642"/>
      <c r="MG642"/>
      <c r="MH642"/>
      <c r="MI642"/>
      <c r="MJ642"/>
      <c r="MK642"/>
      <c r="ML642"/>
      <c r="MM642"/>
      <c r="MN642"/>
      <c r="MO642"/>
      <c r="MP642"/>
      <c r="MQ642"/>
      <c r="MR642"/>
      <c r="MS642"/>
      <c r="MT642"/>
      <c r="MU642"/>
      <c r="MV642"/>
      <c r="MW642"/>
      <c r="MX642"/>
      <c r="MY642"/>
      <c r="MZ642"/>
      <c r="NA642"/>
      <c r="NB642"/>
      <c r="NC642"/>
      <c r="ND642"/>
      <c r="NE642"/>
      <c r="NF642"/>
      <c r="NG642"/>
      <c r="NH642"/>
      <c r="NI642"/>
      <c r="NJ642"/>
      <c r="NK642"/>
      <c r="NL642"/>
      <c r="NM642"/>
      <c r="NN642"/>
      <c r="NO642"/>
      <c r="NP642"/>
      <c r="NQ642"/>
      <c r="NR642"/>
      <c r="NS642"/>
      <c r="NT642"/>
      <c r="NU642"/>
      <c r="NV642"/>
      <c r="NW642"/>
      <c r="NX642"/>
      <c r="NY642"/>
      <c r="NZ642"/>
      <c r="OA642"/>
      <c r="OB642"/>
      <c r="OC642"/>
      <c r="OD642"/>
      <c r="OE642"/>
      <c r="OF642"/>
      <c r="OG642"/>
      <c r="OH642"/>
      <c r="OI642"/>
      <c r="OJ642"/>
      <c r="OK642"/>
      <c r="OL642"/>
      <c r="OM642"/>
      <c r="ON642"/>
      <c r="OO642"/>
      <c r="OP642"/>
      <c r="OQ642"/>
      <c r="OR642"/>
      <c r="OS642"/>
      <c r="OT642"/>
      <c r="OU642"/>
      <c r="OV642"/>
      <c r="OW642"/>
      <c r="OX642"/>
      <c r="OY642"/>
      <c r="OZ642"/>
      <c r="PA642"/>
      <c r="PB642"/>
      <c r="PC642"/>
      <c r="PD642"/>
      <c r="PE642"/>
      <c r="PF642"/>
      <c r="PG642"/>
      <c r="PH642"/>
      <c r="PI642"/>
      <c r="PJ642"/>
      <c r="PK642"/>
      <c r="PL642"/>
      <c r="PM642"/>
      <c r="PN642"/>
      <c r="PO642"/>
      <c r="PP642"/>
      <c r="PQ642"/>
      <c r="PR642"/>
      <c r="PS642"/>
      <c r="PT642"/>
      <c r="PU642"/>
      <c r="PV642"/>
      <c r="PW642"/>
      <c r="PX642"/>
      <c r="PY642"/>
      <c r="PZ642"/>
      <c r="QA642"/>
      <c r="QB642"/>
      <c r="QC642"/>
      <c r="QD642"/>
      <c r="QE642"/>
      <c r="QF642"/>
      <c r="QG642"/>
      <c r="QH642"/>
      <c r="QI642"/>
      <c r="QJ642"/>
      <c r="QK642"/>
      <c r="QL642"/>
      <c r="QM642"/>
      <c r="QN642"/>
      <c r="QO642"/>
      <c r="QP642"/>
      <c r="QQ642"/>
      <c r="QR642"/>
      <c r="QS642"/>
      <c r="QT642"/>
      <c r="QU642"/>
      <c r="QV642"/>
      <c r="QW642"/>
      <c r="QX642"/>
      <c r="QY642"/>
      <c r="QZ642"/>
      <c r="RA642"/>
      <c r="RB642"/>
      <c r="RC642"/>
      <c r="RD642"/>
      <c r="RE642"/>
      <c r="RF642"/>
      <c r="RG642"/>
      <c r="RH642"/>
      <c r="RI642"/>
      <c r="RJ642"/>
      <c r="RK642"/>
      <c r="RL642"/>
      <c r="RM642"/>
      <c r="RN642"/>
      <c r="RO642"/>
      <c r="RP642"/>
      <c r="RQ642"/>
      <c r="RR642"/>
      <c r="RS642"/>
      <c r="RT642"/>
      <c r="RU642"/>
      <c r="RV642"/>
      <c r="RW642"/>
      <c r="RX642"/>
      <c r="RY642"/>
      <c r="RZ642"/>
      <c r="SA642"/>
      <c r="SB642"/>
      <c r="SC642"/>
      <c r="SD642"/>
      <c r="SE642"/>
      <c r="SF642"/>
      <c r="SG642"/>
      <c r="SH642"/>
      <c r="SI642"/>
      <c r="SJ642"/>
      <c r="SK642"/>
      <c r="SL642"/>
      <c r="SM642"/>
      <c r="SN642"/>
      <c r="SO642"/>
      <c r="SP642"/>
      <c r="SQ642"/>
      <c r="SR642"/>
      <c r="SS642"/>
      <c r="ST642"/>
      <c r="SU642"/>
      <c r="SV642"/>
      <c r="SW642"/>
      <c r="SX642"/>
      <c r="SY642"/>
      <c r="SZ642"/>
      <c r="TA642"/>
      <c r="TB642"/>
      <c r="TC642"/>
      <c r="TD642"/>
      <c r="TE642"/>
      <c r="TF642"/>
      <c r="TG642"/>
      <c r="TH642"/>
      <c r="TI642"/>
      <c r="TJ642"/>
      <c r="TK642"/>
      <c r="TL642"/>
      <c r="TM642"/>
      <c r="TN642"/>
      <c r="TO642"/>
      <c r="TP642"/>
      <c r="TQ642"/>
      <c r="TR642"/>
      <c r="TS642"/>
      <c r="TT642"/>
      <c r="TU642"/>
      <c r="TV642"/>
      <c r="TW642"/>
      <c r="TX642"/>
      <c r="TY642"/>
      <c r="TZ642"/>
      <c r="UA642"/>
      <c r="UB642"/>
      <c r="UC642"/>
      <c r="UD642"/>
      <c r="UE642"/>
      <c r="UF642"/>
      <c r="UG642"/>
      <c r="UH642"/>
      <c r="UI642"/>
      <c r="UJ642"/>
      <c r="UK642"/>
      <c r="UL642"/>
      <c r="UM642"/>
      <c r="UN642"/>
      <c r="UO642"/>
      <c r="UP642"/>
      <c r="UQ642"/>
    </row>
    <row r="643" spans="1:563" s="9" customFormat="1" x14ac:dyDescent="0.25">
      <c r="A643" s="38">
        <v>637</v>
      </c>
      <c r="B643" s="19" t="s">
        <v>621</v>
      </c>
      <c r="C643" s="19" t="s">
        <v>860</v>
      </c>
      <c r="D643" s="19" t="s">
        <v>504</v>
      </c>
      <c r="E643" s="19" t="s">
        <v>790</v>
      </c>
      <c r="F643" s="20" t="s">
        <v>868</v>
      </c>
      <c r="G643" s="29">
        <v>85000</v>
      </c>
      <c r="H643" s="29">
        <v>8148.13</v>
      </c>
      <c r="I643" s="22">
        <v>25</v>
      </c>
      <c r="J643" s="50">
        <v>2439.5</v>
      </c>
      <c r="K643" s="46">
        <f t="shared" si="103"/>
        <v>6034.9999999999991</v>
      </c>
      <c r="L643" s="32">
        <v>851.51</v>
      </c>
      <c r="M643" s="58">
        <v>2584</v>
      </c>
      <c r="N643" s="31">
        <f t="shared" si="105"/>
        <v>6026.5</v>
      </c>
      <c r="O643" s="31"/>
      <c r="P643" s="31">
        <f t="shared" si="106"/>
        <v>5023.5</v>
      </c>
      <c r="Q643" s="22">
        <f t="shared" si="100"/>
        <v>13196.630000000001</v>
      </c>
      <c r="R643" s="22">
        <f t="shared" si="101"/>
        <v>12913.009999999998</v>
      </c>
      <c r="S643" s="31">
        <f t="shared" si="102"/>
        <v>71803.37</v>
      </c>
      <c r="T643" s="33" t="s">
        <v>41</v>
      </c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  <c r="IQ643"/>
      <c r="IR643"/>
      <c r="IS643"/>
      <c r="IT643"/>
      <c r="IU643"/>
      <c r="IV643"/>
      <c r="IW643"/>
      <c r="IX643"/>
      <c r="IY643"/>
      <c r="IZ643"/>
      <c r="JA643"/>
      <c r="JB643"/>
      <c r="JC643"/>
      <c r="JD643"/>
      <c r="JE643"/>
      <c r="JF643"/>
      <c r="JG643"/>
      <c r="JH643"/>
      <c r="JI643"/>
      <c r="JJ643"/>
      <c r="JK643"/>
      <c r="JL643"/>
      <c r="JM643"/>
      <c r="JN643"/>
      <c r="JO643"/>
      <c r="JP643"/>
      <c r="JQ643"/>
      <c r="JR643"/>
      <c r="JS643"/>
      <c r="JT643"/>
      <c r="JU643"/>
      <c r="JV643"/>
      <c r="JW643"/>
      <c r="JX643"/>
      <c r="JY643"/>
      <c r="JZ643"/>
      <c r="KA643"/>
      <c r="KB643"/>
      <c r="KC643"/>
      <c r="KD643"/>
      <c r="KE643"/>
      <c r="KF643"/>
      <c r="KG643"/>
      <c r="KH643"/>
      <c r="KI643"/>
      <c r="KJ643"/>
      <c r="KK643"/>
      <c r="KL643"/>
      <c r="KM643"/>
      <c r="KN643"/>
      <c r="KO643"/>
      <c r="KP643"/>
      <c r="KQ643"/>
      <c r="KR643"/>
      <c r="KS643"/>
      <c r="KT643"/>
      <c r="KU643"/>
      <c r="KV643"/>
      <c r="KW643"/>
      <c r="KX643"/>
      <c r="KY643"/>
      <c r="KZ643"/>
      <c r="LA643"/>
      <c r="LB643"/>
      <c r="LC643"/>
      <c r="LD643"/>
      <c r="LE643"/>
      <c r="LF643"/>
      <c r="LG643"/>
      <c r="LH643"/>
      <c r="LI643"/>
      <c r="LJ643"/>
      <c r="LK643"/>
      <c r="LL643"/>
      <c r="LM643"/>
      <c r="LN643"/>
      <c r="LO643"/>
      <c r="LP643"/>
      <c r="LQ643"/>
      <c r="LR643"/>
      <c r="LS643"/>
      <c r="LT643"/>
      <c r="LU643"/>
      <c r="LV643"/>
      <c r="LW643"/>
      <c r="LX643"/>
      <c r="LY643"/>
      <c r="LZ643"/>
      <c r="MA643"/>
      <c r="MB643"/>
      <c r="MC643"/>
      <c r="MD643"/>
      <c r="ME643"/>
      <c r="MF643"/>
      <c r="MG643"/>
      <c r="MH643"/>
      <c r="MI643"/>
      <c r="MJ643"/>
      <c r="MK643"/>
      <c r="ML643"/>
      <c r="MM643"/>
      <c r="MN643"/>
      <c r="MO643"/>
      <c r="MP643"/>
      <c r="MQ643"/>
      <c r="MR643"/>
      <c r="MS643"/>
      <c r="MT643"/>
      <c r="MU643"/>
      <c r="MV643"/>
      <c r="MW643"/>
      <c r="MX643"/>
      <c r="MY643"/>
      <c r="MZ643"/>
      <c r="NA643"/>
      <c r="NB643"/>
      <c r="NC643"/>
      <c r="ND643"/>
      <c r="NE643"/>
      <c r="NF643"/>
      <c r="NG643"/>
      <c r="NH643"/>
      <c r="NI643"/>
      <c r="NJ643"/>
      <c r="NK643"/>
      <c r="NL643"/>
      <c r="NM643"/>
      <c r="NN643"/>
      <c r="NO643"/>
      <c r="NP643"/>
      <c r="NQ643"/>
      <c r="NR643"/>
      <c r="NS643"/>
      <c r="NT643"/>
      <c r="NU643"/>
      <c r="NV643"/>
      <c r="NW643"/>
      <c r="NX643"/>
      <c r="NY643"/>
      <c r="NZ643"/>
      <c r="OA643"/>
      <c r="OB643"/>
      <c r="OC643"/>
      <c r="OD643"/>
      <c r="OE643"/>
      <c r="OF643"/>
      <c r="OG643"/>
      <c r="OH643"/>
      <c r="OI643"/>
      <c r="OJ643"/>
      <c r="OK643"/>
      <c r="OL643"/>
      <c r="OM643"/>
      <c r="ON643"/>
      <c r="OO643"/>
      <c r="OP643"/>
      <c r="OQ643"/>
      <c r="OR643"/>
      <c r="OS643"/>
      <c r="OT643"/>
      <c r="OU643"/>
      <c r="OV643"/>
      <c r="OW643"/>
      <c r="OX643"/>
      <c r="OY643"/>
      <c r="OZ643"/>
      <c r="PA643"/>
      <c r="PB643"/>
      <c r="PC643"/>
      <c r="PD643"/>
      <c r="PE643"/>
      <c r="PF643"/>
      <c r="PG643"/>
      <c r="PH643"/>
      <c r="PI643"/>
      <c r="PJ643"/>
      <c r="PK643"/>
      <c r="PL643"/>
      <c r="PM643"/>
      <c r="PN643"/>
      <c r="PO643"/>
      <c r="PP643"/>
      <c r="PQ643"/>
      <c r="PR643"/>
      <c r="PS643"/>
      <c r="PT643"/>
      <c r="PU643"/>
      <c r="PV643"/>
      <c r="PW643"/>
      <c r="PX643"/>
      <c r="PY643"/>
      <c r="PZ643"/>
      <c r="QA643"/>
      <c r="QB643"/>
      <c r="QC643"/>
      <c r="QD643"/>
      <c r="QE643"/>
      <c r="QF643"/>
      <c r="QG643"/>
      <c r="QH643"/>
      <c r="QI643"/>
      <c r="QJ643"/>
      <c r="QK643"/>
      <c r="QL643"/>
      <c r="QM643"/>
      <c r="QN643"/>
      <c r="QO643"/>
      <c r="QP643"/>
      <c r="QQ643"/>
      <c r="QR643"/>
      <c r="QS643"/>
      <c r="QT643"/>
      <c r="QU643"/>
      <c r="QV643"/>
      <c r="QW643"/>
      <c r="QX643"/>
      <c r="QY643"/>
      <c r="QZ643"/>
      <c r="RA643"/>
      <c r="RB643"/>
      <c r="RC643"/>
      <c r="RD643"/>
      <c r="RE643"/>
      <c r="RF643"/>
      <c r="RG643"/>
      <c r="RH643"/>
      <c r="RI643"/>
      <c r="RJ643"/>
      <c r="RK643"/>
      <c r="RL643"/>
      <c r="RM643"/>
      <c r="RN643"/>
      <c r="RO643"/>
      <c r="RP643"/>
      <c r="RQ643"/>
      <c r="RR643"/>
      <c r="RS643"/>
      <c r="RT643"/>
      <c r="RU643"/>
      <c r="RV643"/>
      <c r="RW643"/>
      <c r="RX643"/>
      <c r="RY643"/>
      <c r="RZ643"/>
      <c r="SA643"/>
      <c r="SB643"/>
      <c r="SC643"/>
      <c r="SD643"/>
      <c r="SE643"/>
      <c r="SF643"/>
      <c r="SG643"/>
      <c r="SH643"/>
      <c r="SI643"/>
      <c r="SJ643"/>
      <c r="SK643"/>
      <c r="SL643"/>
      <c r="SM643"/>
      <c r="SN643"/>
      <c r="SO643"/>
      <c r="SP643"/>
      <c r="SQ643"/>
      <c r="SR643"/>
      <c r="SS643"/>
      <c r="ST643"/>
      <c r="SU643"/>
      <c r="SV643"/>
      <c r="SW643"/>
      <c r="SX643"/>
      <c r="SY643"/>
      <c r="SZ643"/>
      <c r="TA643"/>
      <c r="TB643"/>
      <c r="TC643"/>
      <c r="TD643"/>
      <c r="TE643"/>
      <c r="TF643"/>
      <c r="TG643"/>
      <c r="TH643"/>
      <c r="TI643"/>
      <c r="TJ643"/>
      <c r="TK643"/>
      <c r="TL643"/>
      <c r="TM643"/>
      <c r="TN643"/>
      <c r="TO643"/>
      <c r="TP643"/>
      <c r="TQ643"/>
      <c r="TR643"/>
      <c r="TS643"/>
      <c r="TT643"/>
      <c r="TU643"/>
      <c r="TV643"/>
      <c r="TW643"/>
      <c r="TX643"/>
      <c r="TY643"/>
      <c r="TZ643"/>
      <c r="UA643"/>
      <c r="UB643"/>
      <c r="UC643"/>
      <c r="UD643"/>
      <c r="UE643"/>
      <c r="UF643"/>
      <c r="UG643"/>
      <c r="UH643"/>
      <c r="UI643"/>
      <c r="UJ643"/>
      <c r="UK643"/>
      <c r="UL643"/>
      <c r="UM643"/>
      <c r="UN643"/>
      <c r="UO643"/>
      <c r="UP643"/>
      <c r="UQ643"/>
    </row>
    <row r="644" spans="1:563" s="9" customFormat="1" x14ac:dyDescent="0.25">
      <c r="A644" s="38">
        <v>638</v>
      </c>
      <c r="B644" s="19" t="s">
        <v>507</v>
      </c>
      <c r="C644" s="19" t="s">
        <v>860</v>
      </c>
      <c r="D644" s="19" t="s">
        <v>504</v>
      </c>
      <c r="E644" s="19" t="s">
        <v>135</v>
      </c>
      <c r="F644" s="20" t="s">
        <v>868</v>
      </c>
      <c r="G644" s="29">
        <v>70000</v>
      </c>
      <c r="H644" s="29">
        <v>5368.48</v>
      </c>
      <c r="I644" s="22">
        <v>25</v>
      </c>
      <c r="J644" s="50">
        <v>2009</v>
      </c>
      <c r="K644" s="46">
        <f t="shared" si="103"/>
        <v>4970</v>
      </c>
      <c r="L644" s="32">
        <f t="shared" si="104"/>
        <v>770.00000000000011</v>
      </c>
      <c r="M644" s="58">
        <v>2128</v>
      </c>
      <c r="N644" s="31">
        <f t="shared" si="105"/>
        <v>4963</v>
      </c>
      <c r="O644" s="31"/>
      <c r="P644" s="31">
        <f t="shared" si="106"/>
        <v>4137</v>
      </c>
      <c r="Q644" s="22">
        <f t="shared" si="100"/>
        <v>9530.48</v>
      </c>
      <c r="R644" s="22">
        <f t="shared" si="101"/>
        <v>10703</v>
      </c>
      <c r="S644" s="31">
        <f t="shared" si="102"/>
        <v>60469.520000000004</v>
      </c>
      <c r="T644" s="33" t="s">
        <v>41</v>
      </c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  <c r="IQ644"/>
      <c r="IR644"/>
      <c r="IS644"/>
      <c r="IT644"/>
      <c r="IU644"/>
      <c r="IV644"/>
      <c r="IW644"/>
      <c r="IX644"/>
      <c r="IY644"/>
      <c r="IZ644"/>
      <c r="JA644"/>
      <c r="JB644"/>
      <c r="JC644"/>
      <c r="JD644"/>
      <c r="JE644"/>
      <c r="JF644"/>
      <c r="JG644"/>
      <c r="JH644"/>
      <c r="JI644"/>
      <c r="JJ644"/>
      <c r="JK644"/>
      <c r="JL644"/>
      <c r="JM644"/>
      <c r="JN644"/>
      <c r="JO644"/>
      <c r="JP644"/>
      <c r="JQ644"/>
      <c r="JR644"/>
      <c r="JS644"/>
      <c r="JT644"/>
      <c r="JU644"/>
      <c r="JV644"/>
      <c r="JW644"/>
      <c r="JX644"/>
      <c r="JY644"/>
      <c r="JZ644"/>
      <c r="KA644"/>
      <c r="KB644"/>
      <c r="KC644"/>
      <c r="KD644"/>
      <c r="KE644"/>
      <c r="KF644"/>
      <c r="KG644"/>
      <c r="KH644"/>
      <c r="KI644"/>
      <c r="KJ644"/>
      <c r="KK644"/>
      <c r="KL644"/>
      <c r="KM644"/>
      <c r="KN644"/>
      <c r="KO644"/>
      <c r="KP644"/>
      <c r="KQ644"/>
      <c r="KR644"/>
      <c r="KS644"/>
      <c r="KT644"/>
      <c r="KU644"/>
      <c r="KV644"/>
      <c r="KW644"/>
      <c r="KX644"/>
      <c r="KY644"/>
      <c r="KZ644"/>
      <c r="LA644"/>
      <c r="LB644"/>
      <c r="LC644"/>
      <c r="LD644"/>
      <c r="LE644"/>
      <c r="LF644"/>
      <c r="LG644"/>
      <c r="LH644"/>
      <c r="LI644"/>
      <c r="LJ644"/>
      <c r="LK644"/>
      <c r="LL644"/>
      <c r="LM644"/>
      <c r="LN644"/>
      <c r="LO644"/>
      <c r="LP644"/>
      <c r="LQ644"/>
      <c r="LR644"/>
      <c r="LS644"/>
      <c r="LT644"/>
      <c r="LU644"/>
      <c r="LV644"/>
      <c r="LW644"/>
      <c r="LX644"/>
      <c r="LY644"/>
      <c r="LZ644"/>
      <c r="MA644"/>
      <c r="MB644"/>
      <c r="MC644"/>
      <c r="MD644"/>
      <c r="ME644"/>
      <c r="MF644"/>
      <c r="MG644"/>
      <c r="MH644"/>
      <c r="MI644"/>
      <c r="MJ644"/>
      <c r="MK644"/>
      <c r="ML644"/>
      <c r="MM644"/>
      <c r="MN644"/>
      <c r="MO644"/>
      <c r="MP644"/>
      <c r="MQ644"/>
      <c r="MR644"/>
      <c r="MS644"/>
      <c r="MT644"/>
      <c r="MU644"/>
      <c r="MV644"/>
      <c r="MW644"/>
      <c r="MX644"/>
      <c r="MY644"/>
      <c r="MZ644"/>
      <c r="NA644"/>
      <c r="NB644"/>
      <c r="NC644"/>
      <c r="ND644"/>
      <c r="NE644"/>
      <c r="NF644"/>
      <c r="NG644"/>
      <c r="NH644"/>
      <c r="NI644"/>
      <c r="NJ644"/>
      <c r="NK644"/>
      <c r="NL644"/>
      <c r="NM644"/>
      <c r="NN644"/>
      <c r="NO644"/>
      <c r="NP644"/>
      <c r="NQ644"/>
      <c r="NR644"/>
      <c r="NS644"/>
      <c r="NT644"/>
      <c r="NU644"/>
      <c r="NV644"/>
      <c r="NW644"/>
      <c r="NX644"/>
      <c r="NY644"/>
      <c r="NZ644"/>
      <c r="OA644"/>
      <c r="OB644"/>
      <c r="OC644"/>
      <c r="OD644"/>
      <c r="OE644"/>
      <c r="OF644"/>
      <c r="OG644"/>
      <c r="OH644"/>
      <c r="OI644"/>
      <c r="OJ644"/>
      <c r="OK644"/>
      <c r="OL644"/>
      <c r="OM644"/>
      <c r="ON644"/>
      <c r="OO644"/>
      <c r="OP644"/>
      <c r="OQ644"/>
      <c r="OR644"/>
      <c r="OS644"/>
      <c r="OT644"/>
      <c r="OU644"/>
      <c r="OV644"/>
      <c r="OW644"/>
      <c r="OX644"/>
      <c r="OY644"/>
      <c r="OZ644"/>
      <c r="PA644"/>
      <c r="PB644"/>
      <c r="PC644"/>
      <c r="PD644"/>
      <c r="PE644"/>
      <c r="PF644"/>
      <c r="PG644"/>
      <c r="PH644"/>
      <c r="PI644"/>
      <c r="PJ644"/>
      <c r="PK644"/>
      <c r="PL644"/>
      <c r="PM644"/>
      <c r="PN644"/>
      <c r="PO644"/>
      <c r="PP644"/>
      <c r="PQ644"/>
      <c r="PR644"/>
      <c r="PS644"/>
      <c r="PT644"/>
      <c r="PU644"/>
      <c r="PV644"/>
      <c r="PW644"/>
      <c r="PX644"/>
      <c r="PY644"/>
      <c r="PZ644"/>
      <c r="QA644"/>
      <c r="QB644"/>
      <c r="QC644"/>
      <c r="QD644"/>
      <c r="QE644"/>
      <c r="QF644"/>
      <c r="QG644"/>
      <c r="QH644"/>
      <c r="QI644"/>
      <c r="QJ644"/>
      <c r="QK644"/>
      <c r="QL644"/>
      <c r="QM644"/>
      <c r="QN644"/>
      <c r="QO644"/>
      <c r="QP644"/>
      <c r="QQ644"/>
      <c r="QR644"/>
      <c r="QS644"/>
      <c r="QT644"/>
      <c r="QU644"/>
      <c r="QV644"/>
      <c r="QW644"/>
      <c r="QX644"/>
      <c r="QY644"/>
      <c r="QZ644"/>
      <c r="RA644"/>
      <c r="RB644"/>
      <c r="RC644"/>
      <c r="RD644"/>
      <c r="RE644"/>
      <c r="RF644"/>
      <c r="RG644"/>
      <c r="RH644"/>
      <c r="RI644"/>
      <c r="RJ644"/>
      <c r="RK644"/>
      <c r="RL644"/>
      <c r="RM644"/>
      <c r="RN644"/>
      <c r="RO644"/>
      <c r="RP644"/>
      <c r="RQ644"/>
      <c r="RR644"/>
      <c r="RS644"/>
      <c r="RT644"/>
      <c r="RU644"/>
      <c r="RV644"/>
      <c r="RW644"/>
      <c r="RX644"/>
      <c r="RY644"/>
      <c r="RZ644"/>
      <c r="SA644"/>
      <c r="SB644"/>
      <c r="SC644"/>
      <c r="SD644"/>
      <c r="SE644"/>
      <c r="SF644"/>
      <c r="SG644"/>
      <c r="SH644"/>
      <c r="SI644"/>
      <c r="SJ644"/>
      <c r="SK644"/>
      <c r="SL644"/>
      <c r="SM644"/>
      <c r="SN644"/>
      <c r="SO644"/>
      <c r="SP644"/>
      <c r="SQ644"/>
      <c r="SR644"/>
      <c r="SS644"/>
      <c r="ST644"/>
      <c r="SU644"/>
      <c r="SV644"/>
      <c r="SW644"/>
      <c r="SX644"/>
      <c r="SY644"/>
      <c r="SZ644"/>
      <c r="TA644"/>
      <c r="TB644"/>
      <c r="TC644"/>
      <c r="TD644"/>
      <c r="TE644"/>
      <c r="TF644"/>
      <c r="TG644"/>
      <c r="TH644"/>
      <c r="TI644"/>
      <c r="TJ644"/>
      <c r="TK644"/>
      <c r="TL644"/>
      <c r="TM644"/>
      <c r="TN644"/>
      <c r="TO644"/>
      <c r="TP644"/>
      <c r="TQ644"/>
      <c r="TR644"/>
      <c r="TS644"/>
      <c r="TT644"/>
      <c r="TU644"/>
      <c r="TV644"/>
      <c r="TW644"/>
      <c r="TX644"/>
      <c r="TY644"/>
      <c r="TZ644"/>
      <c r="UA644"/>
      <c r="UB644"/>
      <c r="UC644"/>
      <c r="UD644"/>
      <c r="UE644"/>
      <c r="UF644"/>
      <c r="UG644"/>
      <c r="UH644"/>
      <c r="UI644"/>
      <c r="UJ644"/>
      <c r="UK644"/>
      <c r="UL644"/>
      <c r="UM644"/>
      <c r="UN644"/>
      <c r="UO644"/>
      <c r="UP644"/>
      <c r="UQ644"/>
    </row>
    <row r="645" spans="1:563" s="9" customFormat="1" x14ac:dyDescent="0.25">
      <c r="A645" s="38">
        <v>639</v>
      </c>
      <c r="B645" s="19" t="s">
        <v>505</v>
      </c>
      <c r="C645" s="19" t="s">
        <v>859</v>
      </c>
      <c r="D645" s="19" t="s">
        <v>504</v>
      </c>
      <c r="E645" s="19" t="s">
        <v>99</v>
      </c>
      <c r="F645" s="20" t="s">
        <v>868</v>
      </c>
      <c r="G645" s="29">
        <v>25000</v>
      </c>
      <c r="H645" s="30">
        <v>0</v>
      </c>
      <c r="I645" s="22">
        <v>25</v>
      </c>
      <c r="J645" s="50">
        <v>717.5</v>
      </c>
      <c r="K645" s="46">
        <f t="shared" si="103"/>
        <v>1774.9999999999998</v>
      </c>
      <c r="L645" s="32">
        <f t="shared" si="104"/>
        <v>275</v>
      </c>
      <c r="M645" s="58">
        <v>760</v>
      </c>
      <c r="N645" s="31">
        <f t="shared" si="105"/>
        <v>1772.5000000000002</v>
      </c>
      <c r="O645" s="31"/>
      <c r="P645" s="31">
        <f t="shared" si="106"/>
        <v>1477.5</v>
      </c>
      <c r="Q645" s="22">
        <f t="shared" si="100"/>
        <v>1502.5</v>
      </c>
      <c r="R645" s="22">
        <f t="shared" si="101"/>
        <v>3822.5</v>
      </c>
      <c r="S645" s="31">
        <f t="shared" si="102"/>
        <v>23497.5</v>
      </c>
      <c r="T645" s="33" t="s">
        <v>41</v>
      </c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  <c r="IQ645"/>
      <c r="IR645"/>
      <c r="IS645"/>
      <c r="IT645"/>
      <c r="IU645"/>
      <c r="IV645"/>
      <c r="IW645"/>
      <c r="IX645"/>
      <c r="IY645"/>
      <c r="IZ645"/>
      <c r="JA645"/>
      <c r="JB645"/>
      <c r="JC645"/>
      <c r="JD645"/>
      <c r="JE645"/>
      <c r="JF645"/>
      <c r="JG645"/>
      <c r="JH645"/>
      <c r="JI645"/>
      <c r="JJ645"/>
      <c r="JK645"/>
      <c r="JL645"/>
      <c r="JM645"/>
      <c r="JN645"/>
      <c r="JO645"/>
      <c r="JP645"/>
      <c r="JQ645"/>
      <c r="JR645"/>
      <c r="JS645"/>
      <c r="JT645"/>
      <c r="JU645"/>
      <c r="JV645"/>
      <c r="JW645"/>
      <c r="JX645"/>
      <c r="JY645"/>
      <c r="JZ645"/>
      <c r="KA645"/>
      <c r="KB645"/>
      <c r="KC645"/>
      <c r="KD645"/>
      <c r="KE645"/>
      <c r="KF645"/>
      <c r="KG645"/>
      <c r="KH645"/>
      <c r="KI645"/>
      <c r="KJ645"/>
      <c r="KK645"/>
      <c r="KL645"/>
      <c r="KM645"/>
      <c r="KN645"/>
      <c r="KO645"/>
      <c r="KP645"/>
      <c r="KQ645"/>
      <c r="KR645"/>
      <c r="KS645"/>
      <c r="KT645"/>
      <c r="KU645"/>
      <c r="KV645"/>
      <c r="KW645"/>
      <c r="KX645"/>
      <c r="KY645"/>
      <c r="KZ645"/>
      <c r="LA645"/>
      <c r="LB645"/>
      <c r="LC645"/>
      <c r="LD645"/>
      <c r="LE645"/>
      <c r="LF645"/>
      <c r="LG645"/>
      <c r="LH645"/>
      <c r="LI645"/>
      <c r="LJ645"/>
      <c r="LK645"/>
      <c r="LL645"/>
      <c r="LM645"/>
      <c r="LN645"/>
      <c r="LO645"/>
      <c r="LP645"/>
      <c r="LQ645"/>
      <c r="LR645"/>
      <c r="LS645"/>
      <c r="LT645"/>
      <c r="LU645"/>
      <c r="LV645"/>
      <c r="LW645"/>
      <c r="LX645"/>
      <c r="LY645"/>
      <c r="LZ645"/>
      <c r="MA645"/>
      <c r="MB645"/>
      <c r="MC645"/>
      <c r="MD645"/>
      <c r="ME645"/>
      <c r="MF645"/>
      <c r="MG645"/>
      <c r="MH645"/>
      <c r="MI645"/>
      <c r="MJ645"/>
      <c r="MK645"/>
      <c r="ML645"/>
      <c r="MM645"/>
      <c r="MN645"/>
      <c r="MO645"/>
      <c r="MP645"/>
      <c r="MQ645"/>
      <c r="MR645"/>
      <c r="MS645"/>
      <c r="MT645"/>
      <c r="MU645"/>
      <c r="MV645"/>
      <c r="MW645"/>
      <c r="MX645"/>
      <c r="MY645"/>
      <c r="MZ645"/>
      <c r="NA645"/>
      <c r="NB645"/>
      <c r="NC645"/>
      <c r="ND645"/>
      <c r="NE645"/>
      <c r="NF645"/>
      <c r="NG645"/>
      <c r="NH645"/>
      <c r="NI645"/>
      <c r="NJ645"/>
      <c r="NK645"/>
      <c r="NL645"/>
      <c r="NM645"/>
      <c r="NN645"/>
      <c r="NO645"/>
      <c r="NP645"/>
      <c r="NQ645"/>
      <c r="NR645"/>
      <c r="NS645"/>
      <c r="NT645"/>
      <c r="NU645"/>
      <c r="NV645"/>
      <c r="NW645"/>
      <c r="NX645"/>
      <c r="NY645"/>
      <c r="NZ645"/>
      <c r="OA645"/>
      <c r="OB645"/>
      <c r="OC645"/>
      <c r="OD645"/>
      <c r="OE645"/>
      <c r="OF645"/>
      <c r="OG645"/>
      <c r="OH645"/>
      <c r="OI645"/>
      <c r="OJ645"/>
      <c r="OK645"/>
      <c r="OL645"/>
      <c r="OM645"/>
      <c r="ON645"/>
      <c r="OO645"/>
      <c r="OP645"/>
      <c r="OQ645"/>
      <c r="OR645"/>
      <c r="OS645"/>
      <c r="OT645"/>
      <c r="OU645"/>
      <c r="OV645"/>
      <c r="OW645"/>
      <c r="OX645"/>
      <c r="OY645"/>
      <c r="OZ645"/>
      <c r="PA645"/>
      <c r="PB645"/>
      <c r="PC645"/>
      <c r="PD645"/>
      <c r="PE645"/>
      <c r="PF645"/>
      <c r="PG645"/>
      <c r="PH645"/>
      <c r="PI645"/>
      <c r="PJ645"/>
      <c r="PK645"/>
      <c r="PL645"/>
      <c r="PM645"/>
      <c r="PN645"/>
      <c r="PO645"/>
      <c r="PP645"/>
      <c r="PQ645"/>
      <c r="PR645"/>
      <c r="PS645"/>
      <c r="PT645"/>
      <c r="PU645"/>
      <c r="PV645"/>
      <c r="PW645"/>
      <c r="PX645"/>
      <c r="PY645"/>
      <c r="PZ645"/>
      <c r="QA645"/>
      <c r="QB645"/>
      <c r="QC645"/>
      <c r="QD645"/>
      <c r="QE645"/>
      <c r="QF645"/>
      <c r="QG645"/>
      <c r="QH645"/>
      <c r="QI645"/>
      <c r="QJ645"/>
      <c r="QK645"/>
      <c r="QL645"/>
      <c r="QM645"/>
      <c r="QN645"/>
      <c r="QO645"/>
      <c r="QP645"/>
      <c r="QQ645"/>
      <c r="QR645"/>
      <c r="QS645"/>
      <c r="QT645"/>
      <c r="QU645"/>
      <c r="QV645"/>
      <c r="QW645"/>
      <c r="QX645"/>
      <c r="QY645"/>
      <c r="QZ645"/>
      <c r="RA645"/>
      <c r="RB645"/>
      <c r="RC645"/>
      <c r="RD645"/>
      <c r="RE645"/>
      <c r="RF645"/>
      <c r="RG645"/>
      <c r="RH645"/>
      <c r="RI645"/>
      <c r="RJ645"/>
      <c r="RK645"/>
      <c r="RL645"/>
      <c r="RM645"/>
      <c r="RN645"/>
      <c r="RO645"/>
      <c r="RP645"/>
      <c r="RQ645"/>
      <c r="RR645"/>
      <c r="RS645"/>
      <c r="RT645"/>
      <c r="RU645"/>
      <c r="RV645"/>
      <c r="RW645"/>
      <c r="RX645"/>
      <c r="RY645"/>
      <c r="RZ645"/>
      <c r="SA645"/>
      <c r="SB645"/>
      <c r="SC645"/>
      <c r="SD645"/>
      <c r="SE645"/>
      <c r="SF645"/>
      <c r="SG645"/>
      <c r="SH645"/>
      <c r="SI645"/>
      <c r="SJ645"/>
      <c r="SK645"/>
      <c r="SL645"/>
      <c r="SM645"/>
      <c r="SN645"/>
      <c r="SO645"/>
      <c r="SP645"/>
      <c r="SQ645"/>
      <c r="SR645"/>
      <c r="SS645"/>
      <c r="ST645"/>
      <c r="SU645"/>
      <c r="SV645"/>
      <c r="SW645"/>
      <c r="SX645"/>
      <c r="SY645"/>
      <c r="SZ645"/>
      <c r="TA645"/>
      <c r="TB645"/>
      <c r="TC645"/>
      <c r="TD645"/>
      <c r="TE645"/>
      <c r="TF645"/>
      <c r="TG645"/>
      <c r="TH645"/>
      <c r="TI645"/>
      <c r="TJ645"/>
      <c r="TK645"/>
      <c r="TL645"/>
      <c r="TM645"/>
      <c r="TN645"/>
      <c r="TO645"/>
      <c r="TP645"/>
      <c r="TQ645"/>
      <c r="TR645"/>
      <c r="TS645"/>
      <c r="TT645"/>
      <c r="TU645"/>
      <c r="TV645"/>
      <c r="TW645"/>
      <c r="TX645"/>
      <c r="TY645"/>
      <c r="TZ645"/>
      <c r="UA645"/>
      <c r="UB645"/>
      <c r="UC645"/>
      <c r="UD645"/>
      <c r="UE645"/>
      <c r="UF645"/>
      <c r="UG645"/>
      <c r="UH645"/>
      <c r="UI645"/>
      <c r="UJ645"/>
      <c r="UK645"/>
      <c r="UL645"/>
      <c r="UM645"/>
      <c r="UN645"/>
      <c r="UO645"/>
      <c r="UP645"/>
      <c r="UQ645"/>
    </row>
    <row r="646" spans="1:563" s="9" customFormat="1" x14ac:dyDescent="0.25">
      <c r="A646" s="38">
        <v>640</v>
      </c>
      <c r="B646" s="19" t="s">
        <v>508</v>
      </c>
      <c r="C646" s="19" t="s">
        <v>860</v>
      </c>
      <c r="D646" s="19" t="s">
        <v>504</v>
      </c>
      <c r="E646" s="19" t="s">
        <v>65</v>
      </c>
      <c r="F646" s="20" t="s">
        <v>863</v>
      </c>
      <c r="G646" s="29">
        <v>18000</v>
      </c>
      <c r="H646" s="30">
        <v>0</v>
      </c>
      <c r="I646" s="22">
        <v>25</v>
      </c>
      <c r="J646" s="50">
        <v>516.6</v>
      </c>
      <c r="K646" s="46">
        <f t="shared" si="103"/>
        <v>1277.9999999999998</v>
      </c>
      <c r="L646" s="32">
        <f t="shared" si="104"/>
        <v>198.00000000000003</v>
      </c>
      <c r="M646" s="58">
        <v>547.20000000000005</v>
      </c>
      <c r="N646" s="31">
        <f t="shared" si="105"/>
        <v>1276.2</v>
      </c>
      <c r="O646" s="31"/>
      <c r="P646" s="31">
        <f t="shared" si="106"/>
        <v>1063.8000000000002</v>
      </c>
      <c r="Q646" s="22">
        <f t="shared" si="100"/>
        <v>1088.8000000000002</v>
      </c>
      <c r="R646" s="22">
        <f t="shared" si="101"/>
        <v>2752.2</v>
      </c>
      <c r="S646" s="31">
        <f t="shared" si="102"/>
        <v>16911.2</v>
      </c>
      <c r="T646" s="33" t="s">
        <v>41</v>
      </c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  <c r="IQ646"/>
      <c r="IR646"/>
      <c r="IS646"/>
      <c r="IT646"/>
      <c r="IU646"/>
      <c r="IV646"/>
      <c r="IW646"/>
      <c r="IX646"/>
      <c r="IY646"/>
      <c r="IZ646"/>
      <c r="JA646"/>
      <c r="JB646"/>
      <c r="JC646"/>
      <c r="JD646"/>
      <c r="JE646"/>
      <c r="JF646"/>
      <c r="JG646"/>
      <c r="JH646"/>
      <c r="JI646"/>
      <c r="JJ646"/>
      <c r="JK646"/>
      <c r="JL646"/>
      <c r="JM646"/>
      <c r="JN646"/>
      <c r="JO646"/>
      <c r="JP646"/>
      <c r="JQ646"/>
      <c r="JR646"/>
      <c r="JS646"/>
      <c r="JT646"/>
      <c r="JU646"/>
      <c r="JV646"/>
      <c r="JW646"/>
      <c r="JX646"/>
      <c r="JY646"/>
      <c r="JZ646"/>
      <c r="KA646"/>
      <c r="KB646"/>
      <c r="KC646"/>
      <c r="KD646"/>
      <c r="KE646"/>
      <c r="KF646"/>
      <c r="KG646"/>
      <c r="KH646"/>
      <c r="KI646"/>
      <c r="KJ646"/>
      <c r="KK646"/>
      <c r="KL646"/>
      <c r="KM646"/>
      <c r="KN646"/>
      <c r="KO646"/>
      <c r="KP646"/>
      <c r="KQ646"/>
      <c r="KR646"/>
      <c r="KS646"/>
      <c r="KT646"/>
      <c r="KU646"/>
      <c r="KV646"/>
      <c r="KW646"/>
      <c r="KX646"/>
      <c r="KY646"/>
      <c r="KZ646"/>
      <c r="LA646"/>
      <c r="LB646"/>
      <c r="LC646"/>
      <c r="LD646"/>
      <c r="LE646"/>
      <c r="LF646"/>
      <c r="LG646"/>
      <c r="LH646"/>
      <c r="LI646"/>
      <c r="LJ646"/>
      <c r="LK646"/>
      <c r="LL646"/>
      <c r="LM646"/>
      <c r="LN646"/>
      <c r="LO646"/>
      <c r="LP646"/>
      <c r="LQ646"/>
      <c r="LR646"/>
      <c r="LS646"/>
      <c r="LT646"/>
      <c r="LU646"/>
      <c r="LV646"/>
      <c r="LW646"/>
      <c r="LX646"/>
      <c r="LY646"/>
      <c r="LZ646"/>
      <c r="MA646"/>
      <c r="MB646"/>
      <c r="MC646"/>
      <c r="MD646"/>
      <c r="ME646"/>
      <c r="MF646"/>
      <c r="MG646"/>
      <c r="MH646"/>
      <c r="MI646"/>
      <c r="MJ646"/>
      <c r="MK646"/>
      <c r="ML646"/>
      <c r="MM646"/>
      <c r="MN646"/>
      <c r="MO646"/>
      <c r="MP646"/>
      <c r="MQ646"/>
      <c r="MR646"/>
      <c r="MS646"/>
      <c r="MT646"/>
      <c r="MU646"/>
      <c r="MV646"/>
      <c r="MW646"/>
      <c r="MX646"/>
      <c r="MY646"/>
      <c r="MZ646"/>
      <c r="NA646"/>
      <c r="NB646"/>
      <c r="NC646"/>
      <c r="ND646"/>
      <c r="NE646"/>
      <c r="NF646"/>
      <c r="NG646"/>
      <c r="NH646"/>
      <c r="NI646"/>
      <c r="NJ646"/>
      <c r="NK646"/>
      <c r="NL646"/>
      <c r="NM646"/>
      <c r="NN646"/>
      <c r="NO646"/>
      <c r="NP646"/>
      <c r="NQ646"/>
      <c r="NR646"/>
      <c r="NS646"/>
      <c r="NT646"/>
      <c r="NU646"/>
      <c r="NV646"/>
      <c r="NW646"/>
      <c r="NX646"/>
      <c r="NY646"/>
      <c r="NZ646"/>
      <c r="OA646"/>
      <c r="OB646"/>
      <c r="OC646"/>
      <c r="OD646"/>
      <c r="OE646"/>
      <c r="OF646"/>
      <c r="OG646"/>
      <c r="OH646"/>
      <c r="OI646"/>
      <c r="OJ646"/>
      <c r="OK646"/>
      <c r="OL646"/>
      <c r="OM646"/>
      <c r="ON646"/>
      <c r="OO646"/>
      <c r="OP646"/>
      <c r="OQ646"/>
      <c r="OR646"/>
      <c r="OS646"/>
      <c r="OT646"/>
      <c r="OU646"/>
      <c r="OV646"/>
      <c r="OW646"/>
      <c r="OX646"/>
      <c r="OY646"/>
      <c r="OZ646"/>
      <c r="PA646"/>
      <c r="PB646"/>
      <c r="PC646"/>
      <c r="PD646"/>
      <c r="PE646"/>
      <c r="PF646"/>
      <c r="PG646"/>
      <c r="PH646"/>
      <c r="PI646"/>
      <c r="PJ646"/>
      <c r="PK646"/>
      <c r="PL646"/>
      <c r="PM646"/>
      <c r="PN646"/>
      <c r="PO646"/>
      <c r="PP646"/>
      <c r="PQ646"/>
      <c r="PR646"/>
      <c r="PS646"/>
      <c r="PT646"/>
      <c r="PU646"/>
      <c r="PV646"/>
      <c r="PW646"/>
      <c r="PX646"/>
      <c r="PY646"/>
      <c r="PZ646"/>
      <c r="QA646"/>
      <c r="QB646"/>
      <c r="QC646"/>
      <c r="QD646"/>
      <c r="QE646"/>
      <c r="QF646"/>
      <c r="QG646"/>
      <c r="QH646"/>
      <c r="QI646"/>
      <c r="QJ646"/>
      <c r="QK646"/>
      <c r="QL646"/>
      <c r="QM646"/>
      <c r="QN646"/>
      <c r="QO646"/>
      <c r="QP646"/>
      <c r="QQ646"/>
      <c r="QR646"/>
      <c r="QS646"/>
      <c r="QT646"/>
      <c r="QU646"/>
      <c r="QV646"/>
      <c r="QW646"/>
      <c r="QX646"/>
      <c r="QY646"/>
      <c r="QZ646"/>
      <c r="RA646"/>
      <c r="RB646"/>
      <c r="RC646"/>
      <c r="RD646"/>
      <c r="RE646"/>
      <c r="RF646"/>
      <c r="RG646"/>
      <c r="RH646"/>
      <c r="RI646"/>
      <c r="RJ646"/>
      <c r="RK646"/>
      <c r="RL646"/>
      <c r="RM646"/>
      <c r="RN646"/>
      <c r="RO646"/>
      <c r="RP646"/>
      <c r="RQ646"/>
      <c r="RR646"/>
      <c r="RS646"/>
      <c r="RT646"/>
      <c r="RU646"/>
      <c r="RV646"/>
      <c r="RW646"/>
      <c r="RX646"/>
      <c r="RY646"/>
      <c r="RZ646"/>
      <c r="SA646"/>
      <c r="SB646"/>
      <c r="SC646"/>
      <c r="SD646"/>
      <c r="SE646"/>
      <c r="SF646"/>
      <c r="SG646"/>
      <c r="SH646"/>
      <c r="SI646"/>
      <c r="SJ646"/>
      <c r="SK646"/>
      <c r="SL646"/>
      <c r="SM646"/>
      <c r="SN646"/>
      <c r="SO646"/>
      <c r="SP646"/>
      <c r="SQ646"/>
      <c r="SR646"/>
      <c r="SS646"/>
      <c r="ST646"/>
      <c r="SU646"/>
      <c r="SV646"/>
      <c r="SW646"/>
      <c r="SX646"/>
      <c r="SY646"/>
      <c r="SZ646"/>
      <c r="TA646"/>
      <c r="TB646"/>
      <c r="TC646"/>
      <c r="TD646"/>
      <c r="TE646"/>
      <c r="TF646"/>
      <c r="TG646"/>
      <c r="TH646"/>
      <c r="TI646"/>
      <c r="TJ646"/>
      <c r="TK646"/>
      <c r="TL646"/>
      <c r="TM646"/>
      <c r="TN646"/>
      <c r="TO646"/>
      <c r="TP646"/>
      <c r="TQ646"/>
      <c r="TR646"/>
      <c r="TS646"/>
      <c r="TT646"/>
      <c r="TU646"/>
      <c r="TV646"/>
      <c r="TW646"/>
      <c r="TX646"/>
      <c r="TY646"/>
      <c r="TZ646"/>
      <c r="UA646"/>
      <c r="UB646"/>
      <c r="UC646"/>
      <c r="UD646"/>
      <c r="UE646"/>
      <c r="UF646"/>
      <c r="UG646"/>
      <c r="UH646"/>
      <c r="UI646"/>
      <c r="UJ646"/>
      <c r="UK646"/>
      <c r="UL646"/>
      <c r="UM646"/>
      <c r="UN646"/>
      <c r="UO646"/>
      <c r="UP646"/>
      <c r="UQ646"/>
    </row>
    <row r="647" spans="1:563" s="9" customFormat="1" x14ac:dyDescent="0.25">
      <c r="A647" s="38">
        <v>641</v>
      </c>
      <c r="B647" s="19" t="s">
        <v>878</v>
      </c>
      <c r="C647" s="19" t="s">
        <v>859</v>
      </c>
      <c r="D647" s="19" t="s">
        <v>504</v>
      </c>
      <c r="E647" s="19" t="s">
        <v>171</v>
      </c>
      <c r="F647" s="20" t="s">
        <v>863</v>
      </c>
      <c r="G647" s="29">
        <v>16000</v>
      </c>
      <c r="H647" s="19">
        <v>0</v>
      </c>
      <c r="I647" s="22">
        <v>25</v>
      </c>
      <c r="J647" s="50">
        <v>459.2</v>
      </c>
      <c r="K647" s="46">
        <f t="shared" si="103"/>
        <v>1136</v>
      </c>
      <c r="L647" s="32">
        <f t="shared" si="104"/>
        <v>176.00000000000003</v>
      </c>
      <c r="M647" s="58">
        <v>486.4</v>
      </c>
      <c r="N647" s="31">
        <f t="shared" si="105"/>
        <v>1134.4000000000001</v>
      </c>
      <c r="O647" s="31"/>
      <c r="P647" s="31">
        <f t="shared" si="106"/>
        <v>945.59999999999991</v>
      </c>
      <c r="Q647" s="22">
        <f t="shared" ref="Q647:Q710" si="107">+H647+I647+J647+M647+O647</f>
        <v>970.59999999999991</v>
      </c>
      <c r="R647" s="22">
        <f t="shared" ref="R647:R710" si="108">+K647+L647+N647</f>
        <v>2446.4</v>
      </c>
      <c r="S647" s="31">
        <f t="shared" si="102"/>
        <v>15029.4</v>
      </c>
      <c r="T647" s="33" t="s">
        <v>41</v>
      </c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  <c r="IQ647"/>
      <c r="IR647"/>
      <c r="IS647"/>
      <c r="IT647"/>
      <c r="IU647"/>
      <c r="IV647"/>
      <c r="IW647"/>
      <c r="IX647"/>
      <c r="IY647"/>
      <c r="IZ647"/>
      <c r="JA647"/>
      <c r="JB647"/>
      <c r="JC647"/>
      <c r="JD647"/>
      <c r="JE647"/>
      <c r="JF647"/>
      <c r="JG647"/>
      <c r="JH647"/>
      <c r="JI647"/>
      <c r="JJ647"/>
      <c r="JK647"/>
      <c r="JL647"/>
      <c r="JM647"/>
      <c r="JN647"/>
      <c r="JO647"/>
      <c r="JP647"/>
      <c r="JQ647"/>
      <c r="JR647"/>
      <c r="JS647"/>
      <c r="JT647"/>
      <c r="JU647"/>
      <c r="JV647"/>
      <c r="JW647"/>
      <c r="JX647"/>
      <c r="JY647"/>
      <c r="JZ647"/>
      <c r="KA647"/>
      <c r="KB647"/>
      <c r="KC647"/>
      <c r="KD647"/>
      <c r="KE647"/>
      <c r="KF647"/>
      <c r="KG647"/>
      <c r="KH647"/>
      <c r="KI647"/>
      <c r="KJ647"/>
      <c r="KK647"/>
      <c r="KL647"/>
      <c r="KM647"/>
      <c r="KN647"/>
      <c r="KO647"/>
      <c r="KP647"/>
      <c r="KQ647"/>
      <c r="KR647"/>
      <c r="KS647"/>
      <c r="KT647"/>
      <c r="KU647"/>
      <c r="KV647"/>
      <c r="KW647"/>
      <c r="KX647"/>
      <c r="KY647"/>
      <c r="KZ647"/>
      <c r="LA647"/>
      <c r="LB647"/>
      <c r="LC647"/>
      <c r="LD647"/>
      <c r="LE647"/>
      <c r="LF647"/>
      <c r="LG647"/>
      <c r="LH647"/>
      <c r="LI647"/>
      <c r="LJ647"/>
      <c r="LK647"/>
      <c r="LL647"/>
      <c r="LM647"/>
      <c r="LN647"/>
      <c r="LO647"/>
      <c r="LP647"/>
      <c r="LQ647"/>
      <c r="LR647"/>
      <c r="LS647"/>
      <c r="LT647"/>
      <c r="LU647"/>
      <c r="LV647"/>
      <c r="LW647"/>
      <c r="LX647"/>
      <c r="LY647"/>
      <c r="LZ647"/>
      <c r="MA647"/>
      <c r="MB647"/>
      <c r="MC647"/>
      <c r="MD647"/>
      <c r="ME647"/>
      <c r="MF647"/>
      <c r="MG647"/>
      <c r="MH647"/>
      <c r="MI647"/>
      <c r="MJ647"/>
      <c r="MK647"/>
      <c r="ML647"/>
      <c r="MM647"/>
      <c r="MN647"/>
      <c r="MO647"/>
      <c r="MP647"/>
      <c r="MQ647"/>
      <c r="MR647"/>
      <c r="MS647"/>
      <c r="MT647"/>
      <c r="MU647"/>
      <c r="MV647"/>
      <c r="MW647"/>
      <c r="MX647"/>
      <c r="MY647"/>
      <c r="MZ647"/>
      <c r="NA647"/>
      <c r="NB647"/>
      <c r="NC647"/>
      <c r="ND647"/>
      <c r="NE647"/>
      <c r="NF647"/>
      <c r="NG647"/>
      <c r="NH647"/>
      <c r="NI647"/>
      <c r="NJ647"/>
      <c r="NK647"/>
      <c r="NL647"/>
      <c r="NM647"/>
      <c r="NN647"/>
      <c r="NO647"/>
      <c r="NP647"/>
      <c r="NQ647"/>
      <c r="NR647"/>
      <c r="NS647"/>
      <c r="NT647"/>
      <c r="NU647"/>
      <c r="NV647"/>
      <c r="NW647"/>
      <c r="NX647"/>
      <c r="NY647"/>
      <c r="NZ647"/>
      <c r="OA647"/>
      <c r="OB647"/>
      <c r="OC647"/>
      <c r="OD647"/>
      <c r="OE647"/>
      <c r="OF647"/>
      <c r="OG647"/>
      <c r="OH647"/>
      <c r="OI647"/>
      <c r="OJ647"/>
      <c r="OK647"/>
      <c r="OL647"/>
      <c r="OM647"/>
      <c r="ON647"/>
      <c r="OO647"/>
      <c r="OP647"/>
      <c r="OQ647"/>
      <c r="OR647"/>
      <c r="OS647"/>
      <c r="OT647"/>
      <c r="OU647"/>
      <c r="OV647"/>
      <c r="OW647"/>
      <c r="OX647"/>
      <c r="OY647"/>
      <c r="OZ647"/>
      <c r="PA647"/>
      <c r="PB647"/>
      <c r="PC647"/>
      <c r="PD647"/>
      <c r="PE647"/>
      <c r="PF647"/>
      <c r="PG647"/>
      <c r="PH647"/>
      <c r="PI647"/>
      <c r="PJ647"/>
      <c r="PK647"/>
      <c r="PL647"/>
      <c r="PM647"/>
      <c r="PN647"/>
      <c r="PO647"/>
      <c r="PP647"/>
      <c r="PQ647"/>
      <c r="PR647"/>
      <c r="PS647"/>
      <c r="PT647"/>
      <c r="PU647"/>
      <c r="PV647"/>
      <c r="PW647"/>
      <c r="PX647"/>
      <c r="PY647"/>
      <c r="PZ647"/>
      <c r="QA647"/>
      <c r="QB647"/>
      <c r="QC647"/>
      <c r="QD647"/>
      <c r="QE647"/>
      <c r="QF647"/>
      <c r="QG647"/>
      <c r="QH647"/>
      <c r="QI647"/>
      <c r="QJ647"/>
      <c r="QK647"/>
      <c r="QL647"/>
      <c r="QM647"/>
      <c r="QN647"/>
      <c r="QO647"/>
      <c r="QP647"/>
      <c r="QQ647"/>
      <c r="QR647"/>
      <c r="QS647"/>
      <c r="QT647"/>
      <c r="QU647"/>
      <c r="QV647"/>
      <c r="QW647"/>
      <c r="QX647"/>
      <c r="QY647"/>
      <c r="QZ647"/>
      <c r="RA647"/>
      <c r="RB647"/>
      <c r="RC647"/>
      <c r="RD647"/>
      <c r="RE647"/>
      <c r="RF647"/>
      <c r="RG647"/>
      <c r="RH647"/>
      <c r="RI647"/>
      <c r="RJ647"/>
      <c r="RK647"/>
      <c r="RL647"/>
      <c r="RM647"/>
      <c r="RN647"/>
      <c r="RO647"/>
      <c r="RP647"/>
      <c r="RQ647"/>
      <c r="RR647"/>
      <c r="RS647"/>
      <c r="RT647"/>
      <c r="RU647"/>
      <c r="RV647"/>
      <c r="RW647"/>
      <c r="RX647"/>
      <c r="RY647"/>
      <c r="RZ647"/>
      <c r="SA647"/>
      <c r="SB647"/>
      <c r="SC647"/>
      <c r="SD647"/>
      <c r="SE647"/>
      <c r="SF647"/>
      <c r="SG647"/>
      <c r="SH647"/>
      <c r="SI647"/>
      <c r="SJ647"/>
      <c r="SK647"/>
      <c r="SL647"/>
      <c r="SM647"/>
      <c r="SN647"/>
      <c r="SO647"/>
      <c r="SP647"/>
      <c r="SQ647"/>
      <c r="SR647"/>
      <c r="SS647"/>
      <c r="ST647"/>
      <c r="SU647"/>
      <c r="SV647"/>
      <c r="SW647"/>
      <c r="SX647"/>
      <c r="SY647"/>
      <c r="SZ647"/>
      <c r="TA647"/>
      <c r="TB647"/>
      <c r="TC647"/>
      <c r="TD647"/>
      <c r="TE647"/>
      <c r="TF647"/>
      <c r="TG647"/>
      <c r="TH647"/>
      <c r="TI647"/>
      <c r="TJ647"/>
      <c r="TK647"/>
      <c r="TL647"/>
      <c r="TM647"/>
      <c r="TN647"/>
      <c r="TO647"/>
      <c r="TP647"/>
      <c r="TQ647"/>
      <c r="TR647"/>
      <c r="TS647"/>
      <c r="TT647"/>
      <c r="TU647"/>
      <c r="TV647"/>
      <c r="TW647"/>
      <c r="TX647"/>
      <c r="TY647"/>
      <c r="TZ647"/>
      <c r="UA647"/>
      <c r="UB647"/>
      <c r="UC647"/>
      <c r="UD647"/>
      <c r="UE647"/>
      <c r="UF647"/>
      <c r="UG647"/>
      <c r="UH647"/>
      <c r="UI647"/>
      <c r="UJ647"/>
      <c r="UK647"/>
      <c r="UL647"/>
      <c r="UM647"/>
      <c r="UN647"/>
      <c r="UO647"/>
      <c r="UP647"/>
      <c r="UQ647"/>
    </row>
    <row r="648" spans="1:563" s="9" customFormat="1" x14ac:dyDescent="0.25">
      <c r="A648" s="38">
        <v>642</v>
      </c>
      <c r="B648" s="19" t="s">
        <v>512</v>
      </c>
      <c r="C648" s="19" t="s">
        <v>859</v>
      </c>
      <c r="D648" s="19" t="s">
        <v>888</v>
      </c>
      <c r="E648" s="19" t="s">
        <v>790</v>
      </c>
      <c r="F648" s="20" t="s">
        <v>868</v>
      </c>
      <c r="G648" s="29">
        <v>85000</v>
      </c>
      <c r="H648" s="29">
        <v>7719.26</v>
      </c>
      <c r="I648" s="22">
        <v>25</v>
      </c>
      <c r="J648" s="50">
        <v>2439.5</v>
      </c>
      <c r="K648" s="46">
        <f t="shared" si="103"/>
        <v>6034.9999999999991</v>
      </c>
      <c r="L648" s="32">
        <v>851.51</v>
      </c>
      <c r="M648" s="58">
        <v>2584</v>
      </c>
      <c r="N648" s="31">
        <f t="shared" si="105"/>
        <v>6026.5</v>
      </c>
      <c r="O648" s="31"/>
      <c r="P648" s="31">
        <f t="shared" si="106"/>
        <v>5023.5</v>
      </c>
      <c r="Q648" s="22">
        <f t="shared" si="107"/>
        <v>12767.76</v>
      </c>
      <c r="R648" s="22">
        <f t="shared" si="108"/>
        <v>12913.009999999998</v>
      </c>
      <c r="S648" s="31">
        <f t="shared" si="102"/>
        <v>72232.240000000005</v>
      </c>
      <c r="T648" s="33" t="s">
        <v>41</v>
      </c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  <c r="IQ648"/>
      <c r="IR648"/>
      <c r="IS648"/>
      <c r="IT648"/>
      <c r="IU648"/>
      <c r="IV648"/>
      <c r="IW648"/>
      <c r="IX648"/>
      <c r="IY648"/>
      <c r="IZ648"/>
      <c r="JA648"/>
      <c r="JB648"/>
      <c r="JC648"/>
      <c r="JD648"/>
      <c r="JE648"/>
      <c r="JF648"/>
      <c r="JG648"/>
      <c r="JH648"/>
      <c r="JI648"/>
      <c r="JJ648"/>
      <c r="JK648"/>
      <c r="JL648"/>
      <c r="JM648"/>
      <c r="JN648"/>
      <c r="JO648"/>
      <c r="JP648"/>
      <c r="JQ648"/>
      <c r="JR648"/>
      <c r="JS648"/>
      <c r="JT648"/>
      <c r="JU648"/>
      <c r="JV648"/>
      <c r="JW648"/>
      <c r="JX648"/>
      <c r="JY648"/>
      <c r="JZ648"/>
      <c r="KA648"/>
      <c r="KB648"/>
      <c r="KC648"/>
      <c r="KD648"/>
      <c r="KE648"/>
      <c r="KF648"/>
      <c r="KG648"/>
      <c r="KH648"/>
      <c r="KI648"/>
      <c r="KJ648"/>
      <c r="KK648"/>
      <c r="KL648"/>
      <c r="KM648"/>
      <c r="KN648"/>
      <c r="KO648"/>
      <c r="KP648"/>
      <c r="KQ648"/>
      <c r="KR648"/>
      <c r="KS648"/>
      <c r="KT648"/>
      <c r="KU648"/>
      <c r="KV648"/>
      <c r="KW648"/>
      <c r="KX648"/>
      <c r="KY648"/>
      <c r="KZ648"/>
      <c r="LA648"/>
      <c r="LB648"/>
      <c r="LC648"/>
      <c r="LD648"/>
      <c r="LE648"/>
      <c r="LF648"/>
      <c r="LG648"/>
      <c r="LH648"/>
      <c r="LI648"/>
      <c r="LJ648"/>
      <c r="LK648"/>
      <c r="LL648"/>
      <c r="LM648"/>
      <c r="LN648"/>
      <c r="LO648"/>
      <c r="LP648"/>
      <c r="LQ648"/>
      <c r="LR648"/>
      <c r="LS648"/>
      <c r="LT648"/>
      <c r="LU648"/>
      <c r="LV648"/>
      <c r="LW648"/>
      <c r="LX648"/>
      <c r="LY648"/>
      <c r="LZ648"/>
      <c r="MA648"/>
      <c r="MB648"/>
      <c r="MC648"/>
      <c r="MD648"/>
      <c r="ME648"/>
      <c r="MF648"/>
      <c r="MG648"/>
      <c r="MH648"/>
      <c r="MI648"/>
      <c r="MJ648"/>
      <c r="MK648"/>
      <c r="ML648"/>
      <c r="MM648"/>
      <c r="MN648"/>
      <c r="MO648"/>
      <c r="MP648"/>
      <c r="MQ648"/>
      <c r="MR648"/>
      <c r="MS648"/>
      <c r="MT648"/>
      <c r="MU648"/>
      <c r="MV648"/>
      <c r="MW648"/>
      <c r="MX648"/>
      <c r="MY648"/>
      <c r="MZ648"/>
      <c r="NA648"/>
      <c r="NB648"/>
      <c r="NC648"/>
      <c r="ND648"/>
      <c r="NE648"/>
      <c r="NF648"/>
      <c r="NG648"/>
      <c r="NH648"/>
      <c r="NI648"/>
      <c r="NJ648"/>
      <c r="NK648"/>
      <c r="NL648"/>
      <c r="NM648"/>
      <c r="NN648"/>
      <c r="NO648"/>
      <c r="NP648"/>
      <c r="NQ648"/>
      <c r="NR648"/>
      <c r="NS648"/>
      <c r="NT648"/>
      <c r="NU648"/>
      <c r="NV648"/>
      <c r="NW648"/>
      <c r="NX648"/>
      <c r="NY648"/>
      <c r="NZ648"/>
      <c r="OA648"/>
      <c r="OB648"/>
      <c r="OC648"/>
      <c r="OD648"/>
      <c r="OE648"/>
      <c r="OF648"/>
      <c r="OG648"/>
      <c r="OH648"/>
      <c r="OI648"/>
      <c r="OJ648"/>
      <c r="OK648"/>
      <c r="OL648"/>
      <c r="OM648"/>
      <c r="ON648"/>
      <c r="OO648"/>
      <c r="OP648"/>
      <c r="OQ648"/>
      <c r="OR648"/>
      <c r="OS648"/>
      <c r="OT648"/>
      <c r="OU648"/>
      <c r="OV648"/>
      <c r="OW648"/>
      <c r="OX648"/>
      <c r="OY648"/>
      <c r="OZ648"/>
      <c r="PA648"/>
      <c r="PB648"/>
      <c r="PC648"/>
      <c r="PD648"/>
      <c r="PE648"/>
      <c r="PF648"/>
      <c r="PG648"/>
      <c r="PH648"/>
      <c r="PI648"/>
      <c r="PJ648"/>
      <c r="PK648"/>
      <c r="PL648"/>
      <c r="PM648"/>
      <c r="PN648"/>
      <c r="PO648"/>
      <c r="PP648"/>
      <c r="PQ648"/>
      <c r="PR648"/>
      <c r="PS648"/>
      <c r="PT648"/>
      <c r="PU648"/>
      <c r="PV648"/>
      <c r="PW648"/>
      <c r="PX648"/>
      <c r="PY648"/>
      <c r="PZ648"/>
      <c r="QA648"/>
      <c r="QB648"/>
      <c r="QC648"/>
      <c r="QD648"/>
      <c r="QE648"/>
      <c r="QF648"/>
      <c r="QG648"/>
      <c r="QH648"/>
      <c r="QI648"/>
      <c r="QJ648"/>
      <c r="QK648"/>
      <c r="QL648"/>
      <c r="QM648"/>
      <c r="QN648"/>
      <c r="QO648"/>
      <c r="QP648"/>
      <c r="QQ648"/>
      <c r="QR648"/>
      <c r="QS648"/>
      <c r="QT648"/>
      <c r="QU648"/>
      <c r="QV648"/>
      <c r="QW648"/>
      <c r="QX648"/>
      <c r="QY648"/>
      <c r="QZ648"/>
      <c r="RA648"/>
      <c r="RB648"/>
      <c r="RC648"/>
      <c r="RD648"/>
      <c r="RE648"/>
      <c r="RF648"/>
      <c r="RG648"/>
      <c r="RH648"/>
      <c r="RI648"/>
      <c r="RJ648"/>
      <c r="RK648"/>
      <c r="RL648"/>
      <c r="RM648"/>
      <c r="RN648"/>
      <c r="RO648"/>
      <c r="RP648"/>
      <c r="RQ648"/>
      <c r="RR648"/>
      <c r="RS648"/>
      <c r="RT648"/>
      <c r="RU648"/>
      <c r="RV648"/>
      <c r="RW648"/>
      <c r="RX648"/>
      <c r="RY648"/>
      <c r="RZ648"/>
      <c r="SA648"/>
      <c r="SB648"/>
      <c r="SC648"/>
      <c r="SD648"/>
      <c r="SE648"/>
      <c r="SF648"/>
      <c r="SG648"/>
      <c r="SH648"/>
      <c r="SI648"/>
      <c r="SJ648"/>
      <c r="SK648"/>
      <c r="SL648"/>
      <c r="SM648"/>
      <c r="SN648"/>
      <c r="SO648"/>
      <c r="SP648"/>
      <c r="SQ648"/>
      <c r="SR648"/>
      <c r="SS648"/>
      <c r="ST648"/>
      <c r="SU648"/>
      <c r="SV648"/>
      <c r="SW648"/>
      <c r="SX648"/>
      <c r="SY648"/>
      <c r="SZ648"/>
      <c r="TA648"/>
      <c r="TB648"/>
      <c r="TC648"/>
      <c r="TD648"/>
      <c r="TE648"/>
      <c r="TF648"/>
      <c r="TG648"/>
      <c r="TH648"/>
      <c r="TI648"/>
      <c r="TJ648"/>
      <c r="TK648"/>
      <c r="TL648"/>
      <c r="TM648"/>
      <c r="TN648"/>
      <c r="TO648"/>
      <c r="TP648"/>
      <c r="TQ648"/>
      <c r="TR648"/>
      <c r="TS648"/>
      <c r="TT648"/>
      <c r="TU648"/>
      <c r="TV648"/>
      <c r="TW648"/>
      <c r="TX648"/>
      <c r="TY648"/>
      <c r="TZ648"/>
      <c r="UA648"/>
      <c r="UB648"/>
      <c r="UC648"/>
      <c r="UD648"/>
      <c r="UE648"/>
      <c r="UF648"/>
      <c r="UG648"/>
      <c r="UH648"/>
      <c r="UI648"/>
      <c r="UJ648"/>
      <c r="UK648"/>
      <c r="UL648"/>
      <c r="UM648"/>
      <c r="UN648"/>
      <c r="UO648"/>
      <c r="UP648"/>
      <c r="UQ648"/>
    </row>
    <row r="649" spans="1:563" s="9" customFormat="1" x14ac:dyDescent="0.25">
      <c r="A649" s="38">
        <v>643</v>
      </c>
      <c r="B649" s="19" t="s">
        <v>645</v>
      </c>
      <c r="C649" s="19" t="s">
        <v>860</v>
      </c>
      <c r="D649" s="19" t="s">
        <v>888</v>
      </c>
      <c r="E649" s="19" t="s">
        <v>135</v>
      </c>
      <c r="F649" s="20" t="s">
        <v>868</v>
      </c>
      <c r="G649" s="21">
        <v>70000</v>
      </c>
      <c r="H649" s="21">
        <v>5368.48</v>
      </c>
      <c r="I649" s="22">
        <v>25</v>
      </c>
      <c r="J649" s="49">
        <v>2009</v>
      </c>
      <c r="K649" s="43">
        <f t="shared" si="103"/>
        <v>4970</v>
      </c>
      <c r="L649" s="32">
        <f t="shared" si="104"/>
        <v>770.00000000000011</v>
      </c>
      <c r="M649" s="48">
        <v>2128</v>
      </c>
      <c r="N649" s="22">
        <f t="shared" si="105"/>
        <v>4963</v>
      </c>
      <c r="O649" s="22"/>
      <c r="P649" s="22">
        <f t="shared" si="106"/>
        <v>4137</v>
      </c>
      <c r="Q649" s="22">
        <f t="shared" si="107"/>
        <v>9530.48</v>
      </c>
      <c r="R649" s="22">
        <f t="shared" si="108"/>
        <v>10703</v>
      </c>
      <c r="S649" s="22">
        <f t="shared" si="102"/>
        <v>60469.520000000004</v>
      </c>
      <c r="T649" s="33" t="s">
        <v>41</v>
      </c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  <c r="IQ649"/>
      <c r="IR649"/>
      <c r="IS649"/>
      <c r="IT649"/>
      <c r="IU649"/>
      <c r="IV649"/>
      <c r="IW649"/>
      <c r="IX649"/>
      <c r="IY649"/>
      <c r="IZ649"/>
      <c r="JA649"/>
      <c r="JB649"/>
      <c r="JC649"/>
      <c r="JD649"/>
      <c r="JE649"/>
      <c r="JF649"/>
      <c r="JG649"/>
      <c r="JH649"/>
      <c r="JI649"/>
      <c r="JJ649"/>
      <c r="JK649"/>
      <c r="JL649"/>
      <c r="JM649"/>
      <c r="JN649"/>
      <c r="JO649"/>
      <c r="JP649"/>
      <c r="JQ649"/>
      <c r="JR649"/>
      <c r="JS649"/>
      <c r="JT649"/>
      <c r="JU649"/>
      <c r="JV649"/>
      <c r="JW649"/>
      <c r="JX649"/>
      <c r="JY649"/>
      <c r="JZ649"/>
      <c r="KA649"/>
      <c r="KB649"/>
      <c r="KC649"/>
      <c r="KD649"/>
      <c r="KE649"/>
      <c r="KF649"/>
      <c r="KG649"/>
      <c r="KH649"/>
      <c r="KI649"/>
      <c r="KJ649"/>
      <c r="KK649"/>
      <c r="KL649"/>
      <c r="KM649"/>
      <c r="KN649"/>
      <c r="KO649"/>
      <c r="KP649"/>
      <c r="KQ649"/>
      <c r="KR649"/>
      <c r="KS649"/>
      <c r="KT649"/>
      <c r="KU649"/>
      <c r="KV649"/>
      <c r="KW649"/>
      <c r="KX649"/>
      <c r="KY649"/>
      <c r="KZ649"/>
      <c r="LA649"/>
      <c r="LB649"/>
      <c r="LC649"/>
      <c r="LD649"/>
      <c r="LE649"/>
      <c r="LF649"/>
      <c r="LG649"/>
      <c r="LH649"/>
      <c r="LI649"/>
      <c r="LJ649"/>
      <c r="LK649"/>
      <c r="LL649"/>
      <c r="LM649"/>
      <c r="LN649"/>
      <c r="LO649"/>
      <c r="LP649"/>
      <c r="LQ649"/>
      <c r="LR649"/>
      <c r="LS649"/>
      <c r="LT649"/>
      <c r="LU649"/>
      <c r="LV649"/>
      <c r="LW649"/>
      <c r="LX649"/>
      <c r="LY649"/>
      <c r="LZ649"/>
      <c r="MA649"/>
      <c r="MB649"/>
      <c r="MC649"/>
      <c r="MD649"/>
      <c r="ME649"/>
      <c r="MF649"/>
      <c r="MG649"/>
      <c r="MH649"/>
      <c r="MI649"/>
      <c r="MJ649"/>
      <c r="MK649"/>
      <c r="ML649"/>
      <c r="MM649"/>
      <c r="MN649"/>
      <c r="MO649"/>
      <c r="MP649"/>
      <c r="MQ649"/>
      <c r="MR649"/>
      <c r="MS649"/>
      <c r="MT649"/>
      <c r="MU649"/>
      <c r="MV649"/>
      <c r="MW649"/>
      <c r="MX649"/>
      <c r="MY649"/>
      <c r="MZ649"/>
      <c r="NA649"/>
      <c r="NB649"/>
      <c r="NC649"/>
      <c r="ND649"/>
      <c r="NE649"/>
      <c r="NF649"/>
      <c r="NG649"/>
      <c r="NH649"/>
      <c r="NI649"/>
      <c r="NJ649"/>
      <c r="NK649"/>
      <c r="NL649"/>
      <c r="NM649"/>
      <c r="NN649"/>
      <c r="NO649"/>
      <c r="NP649"/>
      <c r="NQ649"/>
      <c r="NR649"/>
      <c r="NS649"/>
      <c r="NT649"/>
      <c r="NU649"/>
      <c r="NV649"/>
      <c r="NW649"/>
      <c r="NX649"/>
      <c r="NY649"/>
      <c r="NZ649"/>
      <c r="OA649"/>
      <c r="OB649"/>
      <c r="OC649"/>
      <c r="OD649"/>
      <c r="OE649"/>
      <c r="OF649"/>
      <c r="OG649"/>
      <c r="OH649"/>
      <c r="OI649"/>
      <c r="OJ649"/>
      <c r="OK649"/>
      <c r="OL649"/>
      <c r="OM649"/>
      <c r="ON649"/>
      <c r="OO649"/>
      <c r="OP649"/>
      <c r="OQ649"/>
      <c r="OR649"/>
      <c r="OS649"/>
      <c r="OT649"/>
      <c r="OU649"/>
      <c r="OV649"/>
      <c r="OW649"/>
      <c r="OX649"/>
      <c r="OY649"/>
      <c r="OZ649"/>
      <c r="PA649"/>
      <c r="PB649"/>
      <c r="PC649"/>
      <c r="PD649"/>
      <c r="PE649"/>
      <c r="PF649"/>
      <c r="PG649"/>
      <c r="PH649"/>
      <c r="PI649"/>
      <c r="PJ649"/>
      <c r="PK649"/>
      <c r="PL649"/>
      <c r="PM649"/>
      <c r="PN649"/>
      <c r="PO649"/>
      <c r="PP649"/>
      <c r="PQ649"/>
      <c r="PR649"/>
      <c r="PS649"/>
      <c r="PT649"/>
      <c r="PU649"/>
      <c r="PV649"/>
      <c r="PW649"/>
      <c r="PX649"/>
      <c r="PY649"/>
      <c r="PZ649"/>
      <c r="QA649"/>
      <c r="QB649"/>
      <c r="QC649"/>
      <c r="QD649"/>
      <c r="QE649"/>
      <c r="QF649"/>
      <c r="QG649"/>
      <c r="QH649"/>
      <c r="QI649"/>
      <c r="QJ649"/>
      <c r="QK649"/>
      <c r="QL649"/>
      <c r="QM649"/>
      <c r="QN649"/>
      <c r="QO649"/>
      <c r="QP649"/>
      <c r="QQ649"/>
      <c r="QR649"/>
      <c r="QS649"/>
      <c r="QT649"/>
      <c r="QU649"/>
      <c r="QV649"/>
      <c r="QW649"/>
      <c r="QX649"/>
      <c r="QY649"/>
      <c r="QZ649"/>
      <c r="RA649"/>
      <c r="RB649"/>
      <c r="RC649"/>
      <c r="RD649"/>
      <c r="RE649"/>
      <c r="RF649"/>
      <c r="RG649"/>
      <c r="RH649"/>
      <c r="RI649"/>
      <c r="RJ649"/>
      <c r="RK649"/>
      <c r="RL649"/>
      <c r="RM649"/>
      <c r="RN649"/>
      <c r="RO649"/>
      <c r="RP649"/>
      <c r="RQ649"/>
      <c r="RR649"/>
      <c r="RS649"/>
      <c r="RT649"/>
      <c r="RU649"/>
      <c r="RV649"/>
      <c r="RW649"/>
      <c r="RX649"/>
      <c r="RY649"/>
      <c r="RZ649"/>
      <c r="SA649"/>
      <c r="SB649"/>
      <c r="SC649"/>
      <c r="SD649"/>
      <c r="SE649"/>
      <c r="SF649"/>
      <c r="SG649"/>
      <c r="SH649"/>
      <c r="SI649"/>
      <c r="SJ649"/>
      <c r="SK649"/>
      <c r="SL649"/>
      <c r="SM649"/>
      <c r="SN649"/>
      <c r="SO649"/>
      <c r="SP649"/>
      <c r="SQ649"/>
      <c r="SR649"/>
      <c r="SS649"/>
      <c r="ST649"/>
      <c r="SU649"/>
      <c r="SV649"/>
      <c r="SW649"/>
      <c r="SX649"/>
      <c r="SY649"/>
      <c r="SZ649"/>
      <c r="TA649"/>
      <c r="TB649"/>
      <c r="TC649"/>
      <c r="TD649"/>
      <c r="TE649"/>
      <c r="TF649"/>
      <c r="TG649"/>
      <c r="TH649"/>
      <c r="TI649"/>
      <c r="TJ649"/>
      <c r="TK649"/>
      <c r="TL649"/>
      <c r="TM649"/>
      <c r="TN649"/>
      <c r="TO649"/>
      <c r="TP649"/>
      <c r="TQ649"/>
      <c r="TR649"/>
      <c r="TS649"/>
      <c r="TT649"/>
      <c r="TU649"/>
      <c r="TV649"/>
      <c r="TW649"/>
      <c r="TX649"/>
      <c r="TY649"/>
      <c r="TZ649"/>
      <c r="UA649"/>
      <c r="UB649"/>
      <c r="UC649"/>
      <c r="UD649"/>
      <c r="UE649"/>
      <c r="UF649"/>
      <c r="UG649"/>
      <c r="UH649"/>
      <c r="UI649"/>
      <c r="UJ649"/>
      <c r="UK649"/>
      <c r="UL649"/>
      <c r="UM649"/>
      <c r="UN649"/>
      <c r="UO649"/>
      <c r="UP649"/>
      <c r="UQ649"/>
    </row>
    <row r="650" spans="1:563" s="9" customFormat="1" x14ac:dyDescent="0.25">
      <c r="A650" s="38">
        <v>644</v>
      </c>
      <c r="B650" s="19" t="s">
        <v>663</v>
      </c>
      <c r="C650" s="19" t="s">
        <v>860</v>
      </c>
      <c r="D650" s="19" t="s">
        <v>888</v>
      </c>
      <c r="E650" s="19" t="s">
        <v>135</v>
      </c>
      <c r="F650" s="20" t="s">
        <v>868</v>
      </c>
      <c r="G650" s="21">
        <v>70000</v>
      </c>
      <c r="H650" s="21">
        <v>5368.48</v>
      </c>
      <c r="I650" s="22">
        <v>25</v>
      </c>
      <c r="J650" s="49">
        <v>2009</v>
      </c>
      <c r="K650" s="43">
        <f t="shared" si="103"/>
        <v>4970</v>
      </c>
      <c r="L650" s="32">
        <f t="shared" si="104"/>
        <v>770.00000000000011</v>
      </c>
      <c r="M650" s="48">
        <v>2128</v>
      </c>
      <c r="N650" s="22">
        <f t="shared" si="105"/>
        <v>4963</v>
      </c>
      <c r="O650" s="22"/>
      <c r="P650" s="22">
        <f t="shared" si="106"/>
        <v>4137</v>
      </c>
      <c r="Q650" s="22">
        <f t="shared" si="107"/>
        <v>9530.48</v>
      </c>
      <c r="R650" s="22">
        <f t="shared" si="108"/>
        <v>10703</v>
      </c>
      <c r="S650" s="22">
        <f t="shared" si="102"/>
        <v>60469.520000000004</v>
      </c>
      <c r="T650" s="33" t="s">
        <v>41</v>
      </c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  <c r="IQ650"/>
      <c r="IR650"/>
      <c r="IS650"/>
      <c r="IT650"/>
      <c r="IU650"/>
      <c r="IV650"/>
      <c r="IW650"/>
      <c r="IX650"/>
      <c r="IY650"/>
      <c r="IZ650"/>
      <c r="JA650"/>
      <c r="JB650"/>
      <c r="JC650"/>
      <c r="JD650"/>
      <c r="JE650"/>
      <c r="JF650"/>
      <c r="JG650"/>
      <c r="JH650"/>
      <c r="JI650"/>
      <c r="JJ650"/>
      <c r="JK650"/>
      <c r="JL650"/>
      <c r="JM650"/>
      <c r="JN650"/>
      <c r="JO650"/>
      <c r="JP650"/>
      <c r="JQ650"/>
      <c r="JR650"/>
      <c r="JS650"/>
      <c r="JT650"/>
      <c r="JU650"/>
      <c r="JV650"/>
      <c r="JW650"/>
      <c r="JX650"/>
      <c r="JY650"/>
      <c r="JZ650"/>
      <c r="KA650"/>
      <c r="KB650"/>
      <c r="KC650"/>
      <c r="KD650"/>
      <c r="KE650"/>
      <c r="KF650"/>
      <c r="KG650"/>
      <c r="KH650"/>
      <c r="KI650"/>
      <c r="KJ650"/>
      <c r="KK650"/>
      <c r="KL650"/>
      <c r="KM650"/>
      <c r="KN650"/>
      <c r="KO650"/>
      <c r="KP650"/>
      <c r="KQ650"/>
      <c r="KR650"/>
      <c r="KS650"/>
      <c r="KT650"/>
      <c r="KU650"/>
      <c r="KV650"/>
      <c r="KW650"/>
      <c r="KX650"/>
      <c r="KY650"/>
      <c r="KZ650"/>
      <c r="LA650"/>
      <c r="LB650"/>
      <c r="LC650"/>
      <c r="LD650"/>
      <c r="LE650"/>
      <c r="LF650"/>
      <c r="LG650"/>
      <c r="LH650"/>
      <c r="LI650"/>
      <c r="LJ650"/>
      <c r="LK650"/>
      <c r="LL650"/>
      <c r="LM650"/>
      <c r="LN650"/>
      <c r="LO650"/>
      <c r="LP650"/>
      <c r="LQ650"/>
      <c r="LR650"/>
      <c r="LS650"/>
      <c r="LT650"/>
      <c r="LU650"/>
      <c r="LV650"/>
      <c r="LW650"/>
      <c r="LX650"/>
      <c r="LY650"/>
      <c r="LZ650"/>
      <c r="MA650"/>
      <c r="MB650"/>
      <c r="MC650"/>
      <c r="MD650"/>
      <c r="ME650"/>
      <c r="MF650"/>
      <c r="MG650"/>
      <c r="MH650"/>
      <c r="MI650"/>
      <c r="MJ650"/>
      <c r="MK650"/>
      <c r="ML650"/>
      <c r="MM650"/>
      <c r="MN650"/>
      <c r="MO650"/>
      <c r="MP650"/>
      <c r="MQ650"/>
      <c r="MR650"/>
      <c r="MS650"/>
      <c r="MT650"/>
      <c r="MU650"/>
      <c r="MV650"/>
      <c r="MW650"/>
      <c r="MX650"/>
      <c r="MY650"/>
      <c r="MZ650"/>
      <c r="NA650"/>
      <c r="NB650"/>
      <c r="NC650"/>
      <c r="ND650"/>
      <c r="NE650"/>
      <c r="NF650"/>
      <c r="NG650"/>
      <c r="NH650"/>
      <c r="NI650"/>
      <c r="NJ650"/>
      <c r="NK650"/>
      <c r="NL650"/>
      <c r="NM650"/>
      <c r="NN650"/>
      <c r="NO650"/>
      <c r="NP650"/>
      <c r="NQ650"/>
      <c r="NR650"/>
      <c r="NS650"/>
      <c r="NT650"/>
      <c r="NU650"/>
      <c r="NV650"/>
      <c r="NW650"/>
      <c r="NX650"/>
      <c r="NY650"/>
      <c r="NZ650"/>
      <c r="OA650"/>
      <c r="OB650"/>
      <c r="OC650"/>
      <c r="OD650"/>
      <c r="OE650"/>
      <c r="OF650"/>
      <c r="OG650"/>
      <c r="OH650"/>
      <c r="OI650"/>
      <c r="OJ650"/>
      <c r="OK650"/>
      <c r="OL650"/>
      <c r="OM650"/>
      <c r="ON650"/>
      <c r="OO650"/>
      <c r="OP650"/>
      <c r="OQ650"/>
      <c r="OR650"/>
      <c r="OS650"/>
      <c r="OT650"/>
      <c r="OU650"/>
      <c r="OV650"/>
      <c r="OW650"/>
      <c r="OX650"/>
      <c r="OY650"/>
      <c r="OZ650"/>
      <c r="PA650"/>
      <c r="PB650"/>
      <c r="PC650"/>
      <c r="PD650"/>
      <c r="PE650"/>
      <c r="PF650"/>
      <c r="PG650"/>
      <c r="PH650"/>
      <c r="PI650"/>
      <c r="PJ650"/>
      <c r="PK650"/>
      <c r="PL650"/>
      <c r="PM650"/>
      <c r="PN650"/>
      <c r="PO650"/>
      <c r="PP650"/>
      <c r="PQ650"/>
      <c r="PR650"/>
      <c r="PS650"/>
      <c r="PT650"/>
      <c r="PU650"/>
      <c r="PV650"/>
      <c r="PW650"/>
      <c r="PX650"/>
      <c r="PY650"/>
      <c r="PZ650"/>
      <c r="QA650"/>
      <c r="QB650"/>
      <c r="QC650"/>
      <c r="QD650"/>
      <c r="QE650"/>
      <c r="QF650"/>
      <c r="QG650"/>
      <c r="QH650"/>
      <c r="QI650"/>
      <c r="QJ650"/>
      <c r="QK650"/>
      <c r="QL650"/>
      <c r="QM650"/>
      <c r="QN650"/>
      <c r="QO650"/>
      <c r="QP650"/>
      <c r="QQ650"/>
      <c r="QR650"/>
      <c r="QS650"/>
      <c r="QT650"/>
      <c r="QU650"/>
      <c r="QV650"/>
      <c r="QW650"/>
      <c r="QX650"/>
      <c r="QY650"/>
      <c r="QZ650"/>
      <c r="RA650"/>
      <c r="RB650"/>
      <c r="RC650"/>
      <c r="RD650"/>
      <c r="RE650"/>
      <c r="RF650"/>
      <c r="RG650"/>
      <c r="RH650"/>
      <c r="RI650"/>
      <c r="RJ650"/>
      <c r="RK650"/>
      <c r="RL650"/>
      <c r="RM650"/>
      <c r="RN650"/>
      <c r="RO650"/>
      <c r="RP650"/>
      <c r="RQ650"/>
      <c r="RR650"/>
      <c r="RS650"/>
      <c r="RT650"/>
      <c r="RU650"/>
      <c r="RV650"/>
      <c r="RW650"/>
      <c r="RX650"/>
      <c r="RY650"/>
      <c r="RZ650"/>
      <c r="SA650"/>
      <c r="SB650"/>
      <c r="SC650"/>
      <c r="SD650"/>
      <c r="SE650"/>
      <c r="SF650"/>
      <c r="SG650"/>
      <c r="SH650"/>
      <c r="SI650"/>
      <c r="SJ650"/>
      <c r="SK650"/>
      <c r="SL650"/>
      <c r="SM650"/>
      <c r="SN650"/>
      <c r="SO650"/>
      <c r="SP650"/>
      <c r="SQ650"/>
      <c r="SR650"/>
      <c r="SS650"/>
      <c r="ST650"/>
      <c r="SU650"/>
      <c r="SV650"/>
      <c r="SW650"/>
      <c r="SX650"/>
      <c r="SY650"/>
      <c r="SZ650"/>
      <c r="TA650"/>
      <c r="TB650"/>
      <c r="TC650"/>
      <c r="TD650"/>
      <c r="TE650"/>
      <c r="TF650"/>
      <c r="TG650"/>
      <c r="TH650"/>
      <c r="TI650"/>
      <c r="TJ650"/>
      <c r="TK650"/>
      <c r="TL650"/>
      <c r="TM650"/>
      <c r="TN650"/>
      <c r="TO650"/>
      <c r="TP650"/>
      <c r="TQ650"/>
      <c r="TR650"/>
      <c r="TS650"/>
      <c r="TT650"/>
      <c r="TU650"/>
      <c r="TV650"/>
      <c r="TW650"/>
      <c r="TX650"/>
      <c r="TY650"/>
      <c r="TZ650"/>
      <c r="UA650"/>
      <c r="UB650"/>
      <c r="UC650"/>
      <c r="UD650"/>
      <c r="UE650"/>
      <c r="UF650"/>
      <c r="UG650"/>
      <c r="UH650"/>
      <c r="UI650"/>
      <c r="UJ650"/>
      <c r="UK650"/>
      <c r="UL650"/>
      <c r="UM650"/>
      <c r="UN650"/>
      <c r="UO650"/>
      <c r="UP650"/>
      <c r="UQ650"/>
    </row>
    <row r="651" spans="1:563" s="9" customFormat="1" x14ac:dyDescent="0.25">
      <c r="A651" s="38">
        <v>645</v>
      </c>
      <c r="B651" s="19" t="s">
        <v>932</v>
      </c>
      <c r="C651" s="19" t="s">
        <v>859</v>
      </c>
      <c r="D651" s="19" t="s">
        <v>888</v>
      </c>
      <c r="E651" s="19" t="s">
        <v>35</v>
      </c>
      <c r="F651" s="20" t="s">
        <v>867</v>
      </c>
      <c r="G651" s="29">
        <v>25000</v>
      </c>
      <c r="H651" s="19">
        <v>0</v>
      </c>
      <c r="I651" s="22">
        <v>25</v>
      </c>
      <c r="J651" s="50">
        <v>717.5</v>
      </c>
      <c r="K651" s="46">
        <f t="shared" si="103"/>
        <v>1774.9999999999998</v>
      </c>
      <c r="L651" s="32">
        <f t="shared" si="104"/>
        <v>275</v>
      </c>
      <c r="M651" s="58">
        <v>760</v>
      </c>
      <c r="N651" s="31">
        <f t="shared" si="105"/>
        <v>1772.5000000000002</v>
      </c>
      <c r="O651" s="31"/>
      <c r="P651" s="22">
        <f t="shared" si="106"/>
        <v>1477.5</v>
      </c>
      <c r="Q651" s="22">
        <f t="shared" si="107"/>
        <v>1502.5</v>
      </c>
      <c r="R651" s="22">
        <f t="shared" si="108"/>
        <v>3822.5</v>
      </c>
      <c r="S651" s="31">
        <f t="shared" si="102"/>
        <v>23497.5</v>
      </c>
      <c r="T651" s="33" t="s">
        <v>41</v>
      </c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  <c r="IQ651"/>
      <c r="IR651"/>
      <c r="IS651"/>
      <c r="IT651"/>
      <c r="IU651"/>
      <c r="IV651"/>
      <c r="IW651"/>
      <c r="IX651"/>
      <c r="IY651"/>
      <c r="IZ651"/>
      <c r="JA651"/>
      <c r="JB651"/>
      <c r="JC651"/>
      <c r="JD651"/>
      <c r="JE651"/>
      <c r="JF651"/>
      <c r="JG651"/>
      <c r="JH651"/>
      <c r="JI651"/>
      <c r="JJ651"/>
      <c r="JK651"/>
      <c r="JL651"/>
      <c r="JM651"/>
      <c r="JN651"/>
      <c r="JO651"/>
      <c r="JP651"/>
      <c r="JQ651"/>
      <c r="JR651"/>
      <c r="JS651"/>
      <c r="JT651"/>
      <c r="JU651"/>
      <c r="JV651"/>
      <c r="JW651"/>
      <c r="JX651"/>
      <c r="JY651"/>
      <c r="JZ651"/>
      <c r="KA651"/>
      <c r="KB651"/>
      <c r="KC651"/>
      <c r="KD651"/>
      <c r="KE651"/>
      <c r="KF651"/>
      <c r="KG651"/>
      <c r="KH651"/>
      <c r="KI651"/>
      <c r="KJ651"/>
      <c r="KK651"/>
      <c r="KL651"/>
      <c r="KM651"/>
      <c r="KN651"/>
      <c r="KO651"/>
      <c r="KP651"/>
      <c r="KQ651"/>
      <c r="KR651"/>
      <c r="KS651"/>
      <c r="KT651"/>
      <c r="KU651"/>
      <c r="KV651"/>
      <c r="KW651"/>
      <c r="KX651"/>
      <c r="KY651"/>
      <c r="KZ651"/>
      <c r="LA651"/>
      <c r="LB651"/>
      <c r="LC651"/>
      <c r="LD651"/>
      <c r="LE651"/>
      <c r="LF651"/>
      <c r="LG651"/>
      <c r="LH651"/>
      <c r="LI651"/>
      <c r="LJ651"/>
      <c r="LK651"/>
      <c r="LL651"/>
      <c r="LM651"/>
      <c r="LN651"/>
      <c r="LO651"/>
      <c r="LP651"/>
      <c r="LQ651"/>
      <c r="LR651"/>
      <c r="LS651"/>
      <c r="LT651"/>
      <c r="LU651"/>
      <c r="LV651"/>
      <c r="LW651"/>
      <c r="LX651"/>
      <c r="LY651"/>
      <c r="LZ651"/>
      <c r="MA651"/>
      <c r="MB651"/>
      <c r="MC651"/>
      <c r="MD651"/>
      <c r="ME651"/>
      <c r="MF651"/>
      <c r="MG651"/>
      <c r="MH651"/>
      <c r="MI651"/>
      <c r="MJ651"/>
      <c r="MK651"/>
      <c r="ML651"/>
      <c r="MM651"/>
      <c r="MN651"/>
      <c r="MO651"/>
      <c r="MP651"/>
      <c r="MQ651"/>
      <c r="MR651"/>
      <c r="MS651"/>
      <c r="MT651"/>
      <c r="MU651"/>
      <c r="MV651"/>
      <c r="MW651"/>
      <c r="MX651"/>
      <c r="MY651"/>
      <c r="MZ651"/>
      <c r="NA651"/>
      <c r="NB651"/>
      <c r="NC651"/>
      <c r="ND651"/>
      <c r="NE651"/>
      <c r="NF651"/>
      <c r="NG651"/>
      <c r="NH651"/>
      <c r="NI651"/>
      <c r="NJ651"/>
      <c r="NK651"/>
      <c r="NL651"/>
      <c r="NM651"/>
      <c r="NN651"/>
      <c r="NO651"/>
      <c r="NP651"/>
      <c r="NQ651"/>
      <c r="NR651"/>
      <c r="NS651"/>
      <c r="NT651"/>
      <c r="NU651"/>
      <c r="NV651"/>
      <c r="NW651"/>
      <c r="NX651"/>
      <c r="NY651"/>
      <c r="NZ651"/>
      <c r="OA651"/>
      <c r="OB651"/>
      <c r="OC651"/>
      <c r="OD651"/>
      <c r="OE651"/>
      <c r="OF651"/>
      <c r="OG651"/>
      <c r="OH651"/>
      <c r="OI651"/>
      <c r="OJ651"/>
      <c r="OK651"/>
      <c r="OL651"/>
      <c r="OM651"/>
      <c r="ON651"/>
      <c r="OO651"/>
      <c r="OP651"/>
      <c r="OQ651"/>
      <c r="OR651"/>
      <c r="OS651"/>
      <c r="OT651"/>
      <c r="OU651"/>
      <c r="OV651"/>
      <c r="OW651"/>
      <c r="OX651"/>
      <c r="OY651"/>
      <c r="OZ651"/>
      <c r="PA651"/>
      <c r="PB651"/>
      <c r="PC651"/>
      <c r="PD651"/>
      <c r="PE651"/>
      <c r="PF651"/>
      <c r="PG651"/>
      <c r="PH651"/>
      <c r="PI651"/>
      <c r="PJ651"/>
      <c r="PK651"/>
      <c r="PL651"/>
      <c r="PM651"/>
      <c r="PN651"/>
      <c r="PO651"/>
      <c r="PP651"/>
      <c r="PQ651"/>
      <c r="PR651"/>
      <c r="PS651"/>
      <c r="PT651"/>
      <c r="PU651"/>
      <c r="PV651"/>
      <c r="PW651"/>
      <c r="PX651"/>
      <c r="PY651"/>
      <c r="PZ651"/>
      <c r="QA651"/>
      <c r="QB651"/>
      <c r="QC651"/>
      <c r="QD651"/>
      <c r="QE651"/>
      <c r="QF651"/>
      <c r="QG651"/>
      <c r="QH651"/>
      <c r="QI651"/>
      <c r="QJ651"/>
      <c r="QK651"/>
      <c r="QL651"/>
      <c r="QM651"/>
      <c r="QN651"/>
      <c r="QO651"/>
      <c r="QP651"/>
      <c r="QQ651"/>
      <c r="QR651"/>
      <c r="QS651"/>
      <c r="QT651"/>
      <c r="QU651"/>
      <c r="QV651"/>
      <c r="QW651"/>
      <c r="QX651"/>
      <c r="QY651"/>
      <c r="QZ651"/>
      <c r="RA651"/>
      <c r="RB651"/>
      <c r="RC651"/>
      <c r="RD651"/>
      <c r="RE651"/>
      <c r="RF651"/>
      <c r="RG651"/>
      <c r="RH651"/>
      <c r="RI651"/>
      <c r="RJ651"/>
      <c r="RK651"/>
      <c r="RL651"/>
      <c r="RM651"/>
      <c r="RN651"/>
      <c r="RO651"/>
      <c r="RP651"/>
      <c r="RQ651"/>
      <c r="RR651"/>
      <c r="RS651"/>
      <c r="RT651"/>
      <c r="RU651"/>
      <c r="RV651"/>
      <c r="RW651"/>
      <c r="RX651"/>
      <c r="RY651"/>
      <c r="RZ651"/>
      <c r="SA651"/>
      <c r="SB651"/>
      <c r="SC651"/>
      <c r="SD651"/>
      <c r="SE651"/>
      <c r="SF651"/>
      <c r="SG651"/>
      <c r="SH651"/>
      <c r="SI651"/>
      <c r="SJ651"/>
      <c r="SK651"/>
      <c r="SL651"/>
      <c r="SM651"/>
      <c r="SN651"/>
      <c r="SO651"/>
      <c r="SP651"/>
      <c r="SQ651"/>
      <c r="SR651"/>
      <c r="SS651"/>
      <c r="ST651"/>
      <c r="SU651"/>
      <c r="SV651"/>
      <c r="SW651"/>
      <c r="SX651"/>
      <c r="SY651"/>
      <c r="SZ651"/>
      <c r="TA651"/>
      <c r="TB651"/>
      <c r="TC651"/>
      <c r="TD651"/>
      <c r="TE651"/>
      <c r="TF651"/>
      <c r="TG651"/>
      <c r="TH651"/>
      <c r="TI651"/>
      <c r="TJ651"/>
      <c r="TK651"/>
      <c r="TL651"/>
      <c r="TM651"/>
      <c r="TN651"/>
      <c r="TO651"/>
      <c r="TP651"/>
      <c r="TQ651"/>
      <c r="TR651"/>
      <c r="TS651"/>
      <c r="TT651"/>
      <c r="TU651"/>
      <c r="TV651"/>
      <c r="TW651"/>
      <c r="TX651"/>
      <c r="TY651"/>
      <c r="TZ651"/>
      <c r="UA651"/>
      <c r="UB651"/>
      <c r="UC651"/>
      <c r="UD651"/>
      <c r="UE651"/>
      <c r="UF651"/>
      <c r="UG651"/>
      <c r="UH651"/>
      <c r="UI651"/>
      <c r="UJ651"/>
      <c r="UK651"/>
      <c r="UL651"/>
      <c r="UM651"/>
      <c r="UN651"/>
      <c r="UO651"/>
      <c r="UP651"/>
      <c r="UQ651"/>
    </row>
    <row r="652" spans="1:563" s="9" customFormat="1" x14ac:dyDescent="0.25">
      <c r="A652" s="38">
        <v>646</v>
      </c>
      <c r="B652" s="19" t="s">
        <v>1018</v>
      </c>
      <c r="C652" s="19" t="s">
        <v>859</v>
      </c>
      <c r="D652" s="19" t="s">
        <v>888</v>
      </c>
      <c r="E652" s="19" t="s">
        <v>35</v>
      </c>
      <c r="F652" s="20" t="s">
        <v>863</v>
      </c>
      <c r="G652" s="29">
        <v>25000</v>
      </c>
      <c r="H652" s="19">
        <v>0</v>
      </c>
      <c r="I652" s="22">
        <v>25</v>
      </c>
      <c r="J652" s="50">
        <v>717.5</v>
      </c>
      <c r="K652" s="46">
        <f t="shared" si="103"/>
        <v>1774.9999999999998</v>
      </c>
      <c r="L652" s="32">
        <f t="shared" si="104"/>
        <v>275</v>
      </c>
      <c r="M652" s="58">
        <v>760</v>
      </c>
      <c r="N652" s="31">
        <f t="shared" si="105"/>
        <v>1772.5000000000002</v>
      </c>
      <c r="O652" s="31"/>
      <c r="P652" s="22">
        <f t="shared" si="106"/>
        <v>1477.5</v>
      </c>
      <c r="Q652" s="22">
        <f t="shared" si="107"/>
        <v>1502.5</v>
      </c>
      <c r="R652" s="22">
        <f t="shared" si="108"/>
        <v>3822.5</v>
      </c>
      <c r="S652" s="31">
        <f t="shared" si="102"/>
        <v>23497.5</v>
      </c>
      <c r="T652" s="33" t="s">
        <v>41</v>
      </c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  <c r="IQ652"/>
      <c r="IR652"/>
      <c r="IS652"/>
      <c r="IT652"/>
      <c r="IU652"/>
      <c r="IV652"/>
      <c r="IW652"/>
      <c r="IX652"/>
      <c r="IY652"/>
      <c r="IZ652"/>
      <c r="JA652"/>
      <c r="JB652"/>
      <c r="JC652"/>
      <c r="JD652"/>
      <c r="JE652"/>
      <c r="JF652"/>
      <c r="JG652"/>
      <c r="JH652"/>
      <c r="JI652"/>
      <c r="JJ652"/>
      <c r="JK652"/>
      <c r="JL652"/>
      <c r="JM652"/>
      <c r="JN652"/>
      <c r="JO652"/>
      <c r="JP652"/>
      <c r="JQ652"/>
      <c r="JR652"/>
      <c r="JS652"/>
      <c r="JT652"/>
      <c r="JU652"/>
      <c r="JV652"/>
      <c r="JW652"/>
      <c r="JX652"/>
      <c r="JY652"/>
      <c r="JZ652"/>
      <c r="KA652"/>
      <c r="KB652"/>
      <c r="KC652"/>
      <c r="KD652"/>
      <c r="KE652"/>
      <c r="KF652"/>
      <c r="KG652"/>
      <c r="KH652"/>
      <c r="KI652"/>
      <c r="KJ652"/>
      <c r="KK652"/>
      <c r="KL652"/>
      <c r="KM652"/>
      <c r="KN652"/>
      <c r="KO652"/>
      <c r="KP652"/>
      <c r="KQ652"/>
      <c r="KR652"/>
      <c r="KS652"/>
      <c r="KT652"/>
      <c r="KU652"/>
      <c r="KV652"/>
      <c r="KW652"/>
      <c r="KX652"/>
      <c r="KY652"/>
      <c r="KZ652"/>
      <c r="LA652"/>
      <c r="LB652"/>
      <c r="LC652"/>
      <c r="LD652"/>
      <c r="LE652"/>
      <c r="LF652"/>
      <c r="LG652"/>
      <c r="LH652"/>
      <c r="LI652"/>
      <c r="LJ652"/>
      <c r="LK652"/>
      <c r="LL652"/>
      <c r="LM652"/>
      <c r="LN652"/>
      <c r="LO652"/>
      <c r="LP652"/>
      <c r="LQ652"/>
      <c r="LR652"/>
      <c r="LS652"/>
      <c r="LT652"/>
      <c r="LU652"/>
      <c r="LV652"/>
      <c r="LW652"/>
      <c r="LX652"/>
      <c r="LY652"/>
      <c r="LZ652"/>
      <c r="MA652"/>
      <c r="MB652"/>
      <c r="MC652"/>
      <c r="MD652"/>
      <c r="ME652"/>
      <c r="MF652"/>
      <c r="MG652"/>
      <c r="MH652"/>
      <c r="MI652"/>
      <c r="MJ652"/>
      <c r="MK652"/>
      <c r="ML652"/>
      <c r="MM652"/>
      <c r="MN652"/>
      <c r="MO652"/>
      <c r="MP652"/>
      <c r="MQ652"/>
      <c r="MR652"/>
      <c r="MS652"/>
      <c r="MT652"/>
      <c r="MU652"/>
      <c r="MV652"/>
      <c r="MW652"/>
      <c r="MX652"/>
      <c r="MY652"/>
      <c r="MZ652"/>
      <c r="NA652"/>
      <c r="NB652"/>
      <c r="NC652"/>
      <c r="ND652"/>
      <c r="NE652"/>
      <c r="NF652"/>
      <c r="NG652"/>
      <c r="NH652"/>
      <c r="NI652"/>
      <c r="NJ652"/>
      <c r="NK652"/>
      <c r="NL652"/>
      <c r="NM652"/>
      <c r="NN652"/>
      <c r="NO652"/>
      <c r="NP652"/>
      <c r="NQ652"/>
      <c r="NR652"/>
      <c r="NS652"/>
      <c r="NT652"/>
      <c r="NU652"/>
      <c r="NV652"/>
      <c r="NW652"/>
      <c r="NX652"/>
      <c r="NY652"/>
      <c r="NZ652"/>
      <c r="OA652"/>
      <c r="OB652"/>
      <c r="OC652"/>
      <c r="OD652"/>
      <c r="OE652"/>
      <c r="OF652"/>
      <c r="OG652"/>
      <c r="OH652"/>
      <c r="OI652"/>
      <c r="OJ652"/>
      <c r="OK652"/>
      <c r="OL652"/>
      <c r="OM652"/>
      <c r="ON652"/>
      <c r="OO652"/>
      <c r="OP652"/>
      <c r="OQ652"/>
      <c r="OR652"/>
      <c r="OS652"/>
      <c r="OT652"/>
      <c r="OU652"/>
      <c r="OV652"/>
      <c r="OW652"/>
      <c r="OX652"/>
      <c r="OY652"/>
      <c r="OZ652"/>
      <c r="PA652"/>
      <c r="PB652"/>
      <c r="PC652"/>
      <c r="PD652"/>
      <c r="PE652"/>
      <c r="PF652"/>
      <c r="PG652"/>
      <c r="PH652"/>
      <c r="PI652"/>
      <c r="PJ652"/>
      <c r="PK652"/>
      <c r="PL652"/>
      <c r="PM652"/>
      <c r="PN652"/>
      <c r="PO652"/>
      <c r="PP652"/>
      <c r="PQ652"/>
      <c r="PR652"/>
      <c r="PS652"/>
      <c r="PT652"/>
      <c r="PU652"/>
      <c r="PV652"/>
      <c r="PW652"/>
      <c r="PX652"/>
      <c r="PY652"/>
      <c r="PZ652"/>
      <c r="QA652"/>
      <c r="QB652"/>
      <c r="QC652"/>
      <c r="QD652"/>
      <c r="QE652"/>
      <c r="QF652"/>
      <c r="QG652"/>
      <c r="QH652"/>
      <c r="QI652"/>
      <c r="QJ652"/>
      <c r="QK652"/>
      <c r="QL652"/>
      <c r="QM652"/>
      <c r="QN652"/>
      <c r="QO652"/>
      <c r="QP652"/>
      <c r="QQ652"/>
      <c r="QR652"/>
      <c r="QS652"/>
      <c r="QT652"/>
      <c r="QU652"/>
      <c r="QV652"/>
      <c r="QW652"/>
      <c r="QX652"/>
      <c r="QY652"/>
      <c r="QZ652"/>
      <c r="RA652"/>
      <c r="RB652"/>
      <c r="RC652"/>
      <c r="RD652"/>
      <c r="RE652"/>
      <c r="RF652"/>
      <c r="RG652"/>
      <c r="RH652"/>
      <c r="RI652"/>
      <c r="RJ652"/>
      <c r="RK652"/>
      <c r="RL652"/>
      <c r="RM652"/>
      <c r="RN652"/>
      <c r="RO652"/>
      <c r="RP652"/>
      <c r="RQ652"/>
      <c r="RR652"/>
      <c r="RS652"/>
      <c r="RT652"/>
      <c r="RU652"/>
      <c r="RV652"/>
      <c r="RW652"/>
      <c r="RX652"/>
      <c r="RY652"/>
      <c r="RZ652"/>
      <c r="SA652"/>
      <c r="SB652"/>
      <c r="SC652"/>
      <c r="SD652"/>
      <c r="SE652"/>
      <c r="SF652"/>
      <c r="SG652"/>
      <c r="SH652"/>
      <c r="SI652"/>
      <c r="SJ652"/>
      <c r="SK652"/>
      <c r="SL652"/>
      <c r="SM652"/>
      <c r="SN652"/>
      <c r="SO652"/>
      <c r="SP652"/>
      <c r="SQ652"/>
      <c r="SR652"/>
      <c r="SS652"/>
      <c r="ST652"/>
      <c r="SU652"/>
      <c r="SV652"/>
      <c r="SW652"/>
      <c r="SX652"/>
      <c r="SY652"/>
      <c r="SZ652"/>
      <c r="TA652"/>
      <c r="TB652"/>
      <c r="TC652"/>
      <c r="TD652"/>
      <c r="TE652"/>
      <c r="TF652"/>
      <c r="TG652"/>
      <c r="TH652"/>
      <c r="TI652"/>
      <c r="TJ652"/>
      <c r="TK652"/>
      <c r="TL652"/>
      <c r="TM652"/>
      <c r="TN652"/>
      <c r="TO652"/>
      <c r="TP652"/>
      <c r="TQ652"/>
      <c r="TR652"/>
      <c r="TS652"/>
      <c r="TT652"/>
      <c r="TU652"/>
      <c r="TV652"/>
      <c r="TW652"/>
      <c r="TX652"/>
      <c r="TY652"/>
      <c r="TZ652"/>
      <c r="UA652"/>
      <c r="UB652"/>
      <c r="UC652"/>
      <c r="UD652"/>
      <c r="UE652"/>
      <c r="UF652"/>
      <c r="UG652"/>
      <c r="UH652"/>
      <c r="UI652"/>
      <c r="UJ652"/>
      <c r="UK652"/>
      <c r="UL652"/>
      <c r="UM652"/>
      <c r="UN652"/>
      <c r="UO652"/>
      <c r="UP652"/>
      <c r="UQ652"/>
    </row>
    <row r="653" spans="1:563" s="9" customFormat="1" x14ac:dyDescent="0.25">
      <c r="A653" s="38">
        <v>647</v>
      </c>
      <c r="B653" s="19" t="s">
        <v>611</v>
      </c>
      <c r="C653" s="19" t="s">
        <v>860</v>
      </c>
      <c r="D653" s="19" t="s">
        <v>509</v>
      </c>
      <c r="E653" s="19" t="s">
        <v>793</v>
      </c>
      <c r="F653" s="20" t="s">
        <v>868</v>
      </c>
      <c r="G653" s="29">
        <v>85000</v>
      </c>
      <c r="H653" s="29">
        <v>8576.99</v>
      </c>
      <c r="I653" s="22">
        <v>25</v>
      </c>
      <c r="J653" s="50">
        <v>2439.5</v>
      </c>
      <c r="K653" s="46">
        <f t="shared" si="103"/>
        <v>6034.9999999999991</v>
      </c>
      <c r="L653" s="32">
        <v>851.51</v>
      </c>
      <c r="M653" s="58">
        <v>2584</v>
      </c>
      <c r="N653" s="31">
        <f t="shared" si="105"/>
        <v>6026.5</v>
      </c>
      <c r="O653" s="31"/>
      <c r="P653" s="31">
        <f t="shared" si="106"/>
        <v>5023.5</v>
      </c>
      <c r="Q653" s="22">
        <f t="shared" si="107"/>
        <v>13625.49</v>
      </c>
      <c r="R653" s="22">
        <f t="shared" si="108"/>
        <v>12913.009999999998</v>
      </c>
      <c r="S653" s="31">
        <f t="shared" si="102"/>
        <v>71374.509999999995</v>
      </c>
      <c r="T653" s="33" t="s">
        <v>41</v>
      </c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  <c r="IQ653"/>
      <c r="IR653"/>
      <c r="IS653"/>
      <c r="IT653"/>
      <c r="IU653"/>
      <c r="IV653"/>
      <c r="IW653"/>
      <c r="IX653"/>
      <c r="IY653"/>
      <c r="IZ653"/>
      <c r="JA653"/>
      <c r="JB653"/>
      <c r="JC653"/>
      <c r="JD653"/>
      <c r="JE653"/>
      <c r="JF653"/>
      <c r="JG653"/>
      <c r="JH653"/>
      <c r="JI653"/>
      <c r="JJ653"/>
      <c r="JK653"/>
      <c r="JL653"/>
      <c r="JM653"/>
      <c r="JN653"/>
      <c r="JO653"/>
      <c r="JP653"/>
      <c r="JQ653"/>
      <c r="JR653"/>
      <c r="JS653"/>
      <c r="JT653"/>
      <c r="JU653"/>
      <c r="JV653"/>
      <c r="JW653"/>
      <c r="JX653"/>
      <c r="JY653"/>
      <c r="JZ653"/>
      <c r="KA653"/>
      <c r="KB653"/>
      <c r="KC653"/>
      <c r="KD653"/>
      <c r="KE653"/>
      <c r="KF653"/>
      <c r="KG653"/>
      <c r="KH653"/>
      <c r="KI653"/>
      <c r="KJ653"/>
      <c r="KK653"/>
      <c r="KL653"/>
      <c r="KM653"/>
      <c r="KN653"/>
      <c r="KO653"/>
      <c r="KP653"/>
      <c r="KQ653"/>
      <c r="KR653"/>
      <c r="KS653"/>
      <c r="KT653"/>
      <c r="KU653"/>
      <c r="KV653"/>
      <c r="KW653"/>
      <c r="KX653"/>
      <c r="KY653"/>
      <c r="KZ653"/>
      <c r="LA653"/>
      <c r="LB653"/>
      <c r="LC653"/>
      <c r="LD653"/>
      <c r="LE653"/>
      <c r="LF653"/>
      <c r="LG653"/>
      <c r="LH653"/>
      <c r="LI653"/>
      <c r="LJ653"/>
      <c r="LK653"/>
      <c r="LL653"/>
      <c r="LM653"/>
      <c r="LN653"/>
      <c r="LO653"/>
      <c r="LP653"/>
      <c r="LQ653"/>
      <c r="LR653"/>
      <c r="LS653"/>
      <c r="LT653"/>
      <c r="LU653"/>
      <c r="LV653"/>
      <c r="LW653"/>
      <c r="LX653"/>
      <c r="LY653"/>
      <c r="LZ653"/>
      <c r="MA653"/>
      <c r="MB653"/>
      <c r="MC653"/>
      <c r="MD653"/>
      <c r="ME653"/>
      <c r="MF653"/>
      <c r="MG653"/>
      <c r="MH653"/>
      <c r="MI653"/>
      <c r="MJ653"/>
      <c r="MK653"/>
      <c r="ML653"/>
      <c r="MM653"/>
      <c r="MN653"/>
      <c r="MO653"/>
      <c r="MP653"/>
      <c r="MQ653"/>
      <c r="MR653"/>
      <c r="MS653"/>
      <c r="MT653"/>
      <c r="MU653"/>
      <c r="MV653"/>
      <c r="MW653"/>
      <c r="MX653"/>
      <c r="MY653"/>
      <c r="MZ653"/>
      <c r="NA653"/>
      <c r="NB653"/>
      <c r="NC653"/>
      <c r="ND653"/>
      <c r="NE653"/>
      <c r="NF653"/>
      <c r="NG653"/>
      <c r="NH653"/>
      <c r="NI653"/>
      <c r="NJ653"/>
      <c r="NK653"/>
      <c r="NL653"/>
      <c r="NM653"/>
      <c r="NN653"/>
      <c r="NO653"/>
      <c r="NP653"/>
      <c r="NQ653"/>
      <c r="NR653"/>
      <c r="NS653"/>
      <c r="NT653"/>
      <c r="NU653"/>
      <c r="NV653"/>
      <c r="NW653"/>
      <c r="NX653"/>
      <c r="NY653"/>
      <c r="NZ653"/>
      <c r="OA653"/>
      <c r="OB653"/>
      <c r="OC653"/>
      <c r="OD653"/>
      <c r="OE653"/>
      <c r="OF653"/>
      <c r="OG653"/>
      <c r="OH653"/>
      <c r="OI653"/>
      <c r="OJ653"/>
      <c r="OK653"/>
      <c r="OL653"/>
      <c r="OM653"/>
      <c r="ON653"/>
      <c r="OO653"/>
      <c r="OP653"/>
      <c r="OQ653"/>
      <c r="OR653"/>
      <c r="OS653"/>
      <c r="OT653"/>
      <c r="OU653"/>
      <c r="OV653"/>
      <c r="OW653"/>
      <c r="OX653"/>
      <c r="OY653"/>
      <c r="OZ653"/>
      <c r="PA653"/>
      <c r="PB653"/>
      <c r="PC653"/>
      <c r="PD653"/>
      <c r="PE653"/>
      <c r="PF653"/>
      <c r="PG653"/>
      <c r="PH653"/>
      <c r="PI653"/>
      <c r="PJ653"/>
      <c r="PK653"/>
      <c r="PL653"/>
      <c r="PM653"/>
      <c r="PN653"/>
      <c r="PO653"/>
      <c r="PP653"/>
      <c r="PQ653"/>
      <c r="PR653"/>
      <c r="PS653"/>
      <c r="PT653"/>
      <c r="PU653"/>
      <c r="PV653"/>
      <c r="PW653"/>
      <c r="PX653"/>
      <c r="PY653"/>
      <c r="PZ653"/>
      <c r="QA653"/>
      <c r="QB653"/>
      <c r="QC653"/>
      <c r="QD653"/>
      <c r="QE653"/>
      <c r="QF653"/>
      <c r="QG653"/>
      <c r="QH653"/>
      <c r="QI653"/>
      <c r="QJ653"/>
      <c r="QK653"/>
      <c r="QL653"/>
      <c r="QM653"/>
      <c r="QN653"/>
      <c r="QO653"/>
      <c r="QP653"/>
      <c r="QQ653"/>
      <c r="QR653"/>
      <c r="QS653"/>
      <c r="QT653"/>
      <c r="QU653"/>
      <c r="QV653"/>
      <c r="QW653"/>
      <c r="QX653"/>
      <c r="QY653"/>
      <c r="QZ653"/>
      <c r="RA653"/>
      <c r="RB653"/>
      <c r="RC653"/>
      <c r="RD653"/>
      <c r="RE653"/>
      <c r="RF653"/>
      <c r="RG653"/>
      <c r="RH653"/>
      <c r="RI653"/>
      <c r="RJ653"/>
      <c r="RK653"/>
      <c r="RL653"/>
      <c r="RM653"/>
      <c r="RN653"/>
      <c r="RO653"/>
      <c r="RP653"/>
      <c r="RQ653"/>
      <c r="RR653"/>
      <c r="RS653"/>
      <c r="RT653"/>
      <c r="RU653"/>
      <c r="RV653"/>
      <c r="RW653"/>
      <c r="RX653"/>
      <c r="RY653"/>
      <c r="RZ653"/>
      <c r="SA653"/>
      <c r="SB653"/>
      <c r="SC653"/>
      <c r="SD653"/>
      <c r="SE653"/>
      <c r="SF653"/>
      <c r="SG653"/>
      <c r="SH653"/>
      <c r="SI653"/>
      <c r="SJ653"/>
      <c r="SK653"/>
      <c r="SL653"/>
      <c r="SM653"/>
      <c r="SN653"/>
      <c r="SO653"/>
      <c r="SP653"/>
      <c r="SQ653"/>
      <c r="SR653"/>
      <c r="SS653"/>
      <c r="ST653"/>
      <c r="SU653"/>
      <c r="SV653"/>
      <c r="SW653"/>
      <c r="SX653"/>
      <c r="SY653"/>
      <c r="SZ653"/>
      <c r="TA653"/>
      <c r="TB653"/>
      <c r="TC653"/>
      <c r="TD653"/>
      <c r="TE653"/>
      <c r="TF653"/>
      <c r="TG653"/>
      <c r="TH653"/>
      <c r="TI653"/>
      <c r="TJ653"/>
      <c r="TK653"/>
      <c r="TL653"/>
      <c r="TM653"/>
      <c r="TN653"/>
      <c r="TO653"/>
      <c r="TP653"/>
      <c r="TQ653"/>
      <c r="TR653"/>
      <c r="TS653"/>
      <c r="TT653"/>
      <c r="TU653"/>
      <c r="TV653"/>
      <c r="TW653"/>
      <c r="TX653"/>
      <c r="TY653"/>
      <c r="TZ653"/>
      <c r="UA653"/>
      <c r="UB653"/>
      <c r="UC653"/>
      <c r="UD653"/>
      <c r="UE653"/>
      <c r="UF653"/>
      <c r="UG653"/>
      <c r="UH653"/>
      <c r="UI653"/>
      <c r="UJ653"/>
      <c r="UK653"/>
      <c r="UL653"/>
      <c r="UM653"/>
      <c r="UN653"/>
      <c r="UO653"/>
      <c r="UP653"/>
      <c r="UQ653"/>
    </row>
    <row r="654" spans="1:563" s="9" customFormat="1" x14ac:dyDescent="0.25">
      <c r="A654" s="38">
        <v>648</v>
      </c>
      <c r="B654" s="19" t="s">
        <v>510</v>
      </c>
      <c r="C654" s="19" t="s">
        <v>860</v>
      </c>
      <c r="D654" s="19" t="s">
        <v>509</v>
      </c>
      <c r="E654" s="19" t="s">
        <v>135</v>
      </c>
      <c r="F654" s="20" t="s">
        <v>868</v>
      </c>
      <c r="G654" s="29">
        <v>70000</v>
      </c>
      <c r="H654" s="29">
        <v>5368.48</v>
      </c>
      <c r="I654" s="22">
        <v>25</v>
      </c>
      <c r="J654" s="50">
        <v>2009</v>
      </c>
      <c r="K654" s="46">
        <f t="shared" si="103"/>
        <v>4970</v>
      </c>
      <c r="L654" s="32">
        <f t="shared" si="104"/>
        <v>770.00000000000011</v>
      </c>
      <c r="M654" s="58">
        <v>2128</v>
      </c>
      <c r="N654" s="31">
        <f t="shared" si="105"/>
        <v>4963</v>
      </c>
      <c r="O654" s="31"/>
      <c r="P654" s="31">
        <f t="shared" si="106"/>
        <v>4137</v>
      </c>
      <c r="Q654" s="22">
        <f t="shared" si="107"/>
        <v>9530.48</v>
      </c>
      <c r="R654" s="22">
        <f t="shared" si="108"/>
        <v>10703</v>
      </c>
      <c r="S654" s="31">
        <f t="shared" si="102"/>
        <v>60469.520000000004</v>
      </c>
      <c r="T654" s="33" t="s">
        <v>41</v>
      </c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  <c r="IQ654"/>
      <c r="IR654"/>
      <c r="IS654"/>
      <c r="IT654"/>
      <c r="IU654"/>
      <c r="IV654"/>
      <c r="IW654"/>
      <c r="IX654"/>
      <c r="IY654"/>
      <c r="IZ654"/>
      <c r="JA654"/>
      <c r="JB654"/>
      <c r="JC654"/>
      <c r="JD654"/>
      <c r="JE654"/>
      <c r="JF654"/>
      <c r="JG654"/>
      <c r="JH654"/>
      <c r="JI654"/>
      <c r="JJ654"/>
      <c r="JK654"/>
      <c r="JL654"/>
      <c r="JM654"/>
      <c r="JN654"/>
      <c r="JO654"/>
      <c r="JP654"/>
      <c r="JQ654"/>
      <c r="JR654"/>
      <c r="JS654"/>
      <c r="JT654"/>
      <c r="JU654"/>
      <c r="JV654"/>
      <c r="JW654"/>
      <c r="JX654"/>
      <c r="JY654"/>
      <c r="JZ654"/>
      <c r="KA654"/>
      <c r="KB654"/>
      <c r="KC654"/>
      <c r="KD654"/>
      <c r="KE654"/>
      <c r="KF654"/>
      <c r="KG654"/>
      <c r="KH654"/>
      <c r="KI654"/>
      <c r="KJ654"/>
      <c r="KK654"/>
      <c r="KL654"/>
      <c r="KM654"/>
      <c r="KN654"/>
      <c r="KO654"/>
      <c r="KP654"/>
      <c r="KQ654"/>
      <c r="KR654"/>
      <c r="KS654"/>
      <c r="KT654"/>
      <c r="KU654"/>
      <c r="KV654"/>
      <c r="KW654"/>
      <c r="KX654"/>
      <c r="KY654"/>
      <c r="KZ654"/>
      <c r="LA654"/>
      <c r="LB654"/>
      <c r="LC654"/>
      <c r="LD654"/>
      <c r="LE654"/>
      <c r="LF654"/>
      <c r="LG654"/>
      <c r="LH654"/>
      <c r="LI654"/>
      <c r="LJ654"/>
      <c r="LK654"/>
      <c r="LL654"/>
      <c r="LM654"/>
      <c r="LN654"/>
      <c r="LO654"/>
      <c r="LP654"/>
      <c r="LQ654"/>
      <c r="LR654"/>
      <c r="LS654"/>
      <c r="LT654"/>
      <c r="LU654"/>
      <c r="LV654"/>
      <c r="LW654"/>
      <c r="LX654"/>
      <c r="LY654"/>
      <c r="LZ654"/>
      <c r="MA654"/>
      <c r="MB654"/>
      <c r="MC654"/>
      <c r="MD654"/>
      <c r="ME654"/>
      <c r="MF654"/>
      <c r="MG654"/>
      <c r="MH654"/>
      <c r="MI654"/>
      <c r="MJ654"/>
      <c r="MK654"/>
      <c r="ML654"/>
      <c r="MM654"/>
      <c r="MN654"/>
      <c r="MO654"/>
      <c r="MP654"/>
      <c r="MQ654"/>
      <c r="MR654"/>
      <c r="MS654"/>
      <c r="MT654"/>
      <c r="MU654"/>
      <c r="MV654"/>
      <c r="MW654"/>
      <c r="MX654"/>
      <c r="MY654"/>
      <c r="MZ654"/>
      <c r="NA654"/>
      <c r="NB654"/>
      <c r="NC654"/>
      <c r="ND654"/>
      <c r="NE654"/>
      <c r="NF654"/>
      <c r="NG654"/>
      <c r="NH654"/>
      <c r="NI654"/>
      <c r="NJ654"/>
      <c r="NK654"/>
      <c r="NL654"/>
      <c r="NM654"/>
      <c r="NN654"/>
      <c r="NO654"/>
      <c r="NP654"/>
      <c r="NQ654"/>
      <c r="NR654"/>
      <c r="NS654"/>
      <c r="NT654"/>
      <c r="NU654"/>
      <c r="NV654"/>
      <c r="NW654"/>
      <c r="NX654"/>
      <c r="NY654"/>
      <c r="NZ654"/>
      <c r="OA654"/>
      <c r="OB654"/>
      <c r="OC654"/>
      <c r="OD654"/>
      <c r="OE654"/>
      <c r="OF654"/>
      <c r="OG654"/>
      <c r="OH654"/>
      <c r="OI654"/>
      <c r="OJ654"/>
      <c r="OK654"/>
      <c r="OL654"/>
      <c r="OM654"/>
      <c r="ON654"/>
      <c r="OO654"/>
      <c r="OP654"/>
      <c r="OQ654"/>
      <c r="OR654"/>
      <c r="OS654"/>
      <c r="OT654"/>
      <c r="OU654"/>
      <c r="OV654"/>
      <c r="OW654"/>
      <c r="OX654"/>
      <c r="OY654"/>
      <c r="OZ654"/>
      <c r="PA654"/>
      <c r="PB654"/>
      <c r="PC654"/>
      <c r="PD654"/>
      <c r="PE654"/>
      <c r="PF654"/>
      <c r="PG654"/>
      <c r="PH654"/>
      <c r="PI654"/>
      <c r="PJ654"/>
      <c r="PK654"/>
      <c r="PL654"/>
      <c r="PM654"/>
      <c r="PN654"/>
      <c r="PO654"/>
      <c r="PP654"/>
      <c r="PQ654"/>
      <c r="PR654"/>
      <c r="PS654"/>
      <c r="PT654"/>
      <c r="PU654"/>
      <c r="PV654"/>
      <c r="PW654"/>
      <c r="PX654"/>
      <c r="PY654"/>
      <c r="PZ654"/>
      <c r="QA654"/>
      <c r="QB654"/>
      <c r="QC654"/>
      <c r="QD654"/>
      <c r="QE654"/>
      <c r="QF654"/>
      <c r="QG654"/>
      <c r="QH654"/>
      <c r="QI654"/>
      <c r="QJ654"/>
      <c r="QK654"/>
      <c r="QL654"/>
      <c r="QM654"/>
      <c r="QN654"/>
      <c r="QO654"/>
      <c r="QP654"/>
      <c r="QQ654"/>
      <c r="QR654"/>
      <c r="QS654"/>
      <c r="QT654"/>
      <c r="QU654"/>
      <c r="QV654"/>
      <c r="QW654"/>
      <c r="QX654"/>
      <c r="QY654"/>
      <c r="QZ654"/>
      <c r="RA654"/>
      <c r="RB654"/>
      <c r="RC654"/>
      <c r="RD654"/>
      <c r="RE654"/>
      <c r="RF654"/>
      <c r="RG654"/>
      <c r="RH654"/>
      <c r="RI654"/>
      <c r="RJ654"/>
      <c r="RK654"/>
      <c r="RL654"/>
      <c r="RM654"/>
      <c r="RN654"/>
      <c r="RO654"/>
      <c r="RP654"/>
      <c r="RQ654"/>
      <c r="RR654"/>
      <c r="RS654"/>
      <c r="RT654"/>
      <c r="RU654"/>
      <c r="RV654"/>
      <c r="RW654"/>
      <c r="RX654"/>
      <c r="RY654"/>
      <c r="RZ654"/>
      <c r="SA654"/>
      <c r="SB654"/>
      <c r="SC654"/>
      <c r="SD654"/>
      <c r="SE654"/>
      <c r="SF654"/>
      <c r="SG654"/>
      <c r="SH654"/>
      <c r="SI654"/>
      <c r="SJ654"/>
      <c r="SK654"/>
      <c r="SL654"/>
      <c r="SM654"/>
      <c r="SN654"/>
      <c r="SO654"/>
      <c r="SP654"/>
      <c r="SQ654"/>
      <c r="SR654"/>
      <c r="SS654"/>
      <c r="ST654"/>
      <c r="SU654"/>
      <c r="SV654"/>
      <c r="SW654"/>
      <c r="SX654"/>
      <c r="SY654"/>
      <c r="SZ654"/>
      <c r="TA654"/>
      <c r="TB654"/>
      <c r="TC654"/>
      <c r="TD654"/>
      <c r="TE654"/>
      <c r="TF654"/>
      <c r="TG654"/>
      <c r="TH654"/>
      <c r="TI654"/>
      <c r="TJ654"/>
      <c r="TK654"/>
      <c r="TL654"/>
      <c r="TM654"/>
      <c r="TN654"/>
      <c r="TO654"/>
      <c r="TP654"/>
      <c r="TQ654"/>
      <c r="TR654"/>
      <c r="TS654"/>
      <c r="TT654"/>
      <c r="TU654"/>
      <c r="TV654"/>
      <c r="TW654"/>
      <c r="TX654"/>
      <c r="TY654"/>
      <c r="TZ654"/>
      <c r="UA654"/>
      <c r="UB654"/>
      <c r="UC654"/>
      <c r="UD654"/>
      <c r="UE654"/>
      <c r="UF654"/>
      <c r="UG654"/>
      <c r="UH654"/>
      <c r="UI654"/>
      <c r="UJ654"/>
      <c r="UK654"/>
      <c r="UL654"/>
      <c r="UM654"/>
      <c r="UN654"/>
      <c r="UO654"/>
      <c r="UP654"/>
      <c r="UQ654"/>
    </row>
    <row r="655" spans="1:563" s="9" customFormat="1" x14ac:dyDescent="0.25">
      <c r="A655" s="38">
        <v>649</v>
      </c>
      <c r="B655" s="19" t="s">
        <v>511</v>
      </c>
      <c r="C655" s="19" t="s">
        <v>859</v>
      </c>
      <c r="D655" s="19" t="s">
        <v>509</v>
      </c>
      <c r="E655" s="19" t="s">
        <v>135</v>
      </c>
      <c r="F655" s="20" t="s">
        <v>868</v>
      </c>
      <c r="G655" s="29">
        <v>70000</v>
      </c>
      <c r="H655" s="29">
        <v>5368.48</v>
      </c>
      <c r="I655" s="22">
        <v>25</v>
      </c>
      <c r="J655" s="50">
        <v>2009</v>
      </c>
      <c r="K655" s="46">
        <f t="shared" si="103"/>
        <v>4970</v>
      </c>
      <c r="L655" s="32">
        <f t="shared" si="104"/>
        <v>770.00000000000011</v>
      </c>
      <c r="M655" s="58">
        <v>2128</v>
      </c>
      <c r="N655" s="31">
        <f t="shared" si="105"/>
        <v>4963</v>
      </c>
      <c r="O655" s="31"/>
      <c r="P655" s="31">
        <f t="shared" si="106"/>
        <v>4137</v>
      </c>
      <c r="Q655" s="22">
        <f t="shared" si="107"/>
        <v>9530.48</v>
      </c>
      <c r="R655" s="22">
        <f t="shared" si="108"/>
        <v>10703</v>
      </c>
      <c r="S655" s="31">
        <f t="shared" si="102"/>
        <v>60469.520000000004</v>
      </c>
      <c r="T655" s="33" t="s">
        <v>41</v>
      </c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  <c r="IQ655"/>
      <c r="IR655"/>
      <c r="IS655"/>
      <c r="IT655"/>
      <c r="IU655"/>
      <c r="IV655"/>
      <c r="IW655"/>
      <c r="IX655"/>
      <c r="IY655"/>
      <c r="IZ655"/>
      <c r="JA655"/>
      <c r="JB655"/>
      <c r="JC655"/>
      <c r="JD655"/>
      <c r="JE655"/>
      <c r="JF655"/>
      <c r="JG655"/>
      <c r="JH655"/>
      <c r="JI655"/>
      <c r="JJ655"/>
      <c r="JK655"/>
      <c r="JL655"/>
      <c r="JM655"/>
      <c r="JN655"/>
      <c r="JO655"/>
      <c r="JP655"/>
      <c r="JQ655"/>
      <c r="JR655"/>
      <c r="JS655"/>
      <c r="JT655"/>
      <c r="JU655"/>
      <c r="JV655"/>
      <c r="JW655"/>
      <c r="JX655"/>
      <c r="JY655"/>
      <c r="JZ655"/>
      <c r="KA655"/>
      <c r="KB655"/>
      <c r="KC655"/>
      <c r="KD655"/>
      <c r="KE655"/>
      <c r="KF655"/>
      <c r="KG655"/>
      <c r="KH655"/>
      <c r="KI655"/>
      <c r="KJ655"/>
      <c r="KK655"/>
      <c r="KL655"/>
      <c r="KM655"/>
      <c r="KN655"/>
      <c r="KO655"/>
      <c r="KP655"/>
      <c r="KQ655"/>
      <c r="KR655"/>
      <c r="KS655"/>
      <c r="KT655"/>
      <c r="KU655"/>
      <c r="KV655"/>
      <c r="KW655"/>
      <c r="KX655"/>
      <c r="KY655"/>
      <c r="KZ655"/>
      <c r="LA655"/>
      <c r="LB655"/>
      <c r="LC655"/>
      <c r="LD655"/>
      <c r="LE655"/>
      <c r="LF655"/>
      <c r="LG655"/>
      <c r="LH655"/>
      <c r="LI655"/>
      <c r="LJ655"/>
      <c r="LK655"/>
      <c r="LL655"/>
      <c r="LM655"/>
      <c r="LN655"/>
      <c r="LO655"/>
      <c r="LP655"/>
      <c r="LQ655"/>
      <c r="LR655"/>
      <c r="LS655"/>
      <c r="LT655"/>
      <c r="LU655"/>
      <c r="LV655"/>
      <c r="LW655"/>
      <c r="LX655"/>
      <c r="LY655"/>
      <c r="LZ655"/>
      <c r="MA655"/>
      <c r="MB655"/>
      <c r="MC655"/>
      <c r="MD655"/>
      <c r="ME655"/>
      <c r="MF655"/>
      <c r="MG655"/>
      <c r="MH655"/>
      <c r="MI655"/>
      <c r="MJ655"/>
      <c r="MK655"/>
      <c r="ML655"/>
      <c r="MM655"/>
      <c r="MN655"/>
      <c r="MO655"/>
      <c r="MP655"/>
      <c r="MQ655"/>
      <c r="MR655"/>
      <c r="MS655"/>
      <c r="MT655"/>
      <c r="MU655"/>
      <c r="MV655"/>
      <c r="MW655"/>
      <c r="MX655"/>
      <c r="MY655"/>
      <c r="MZ655"/>
      <c r="NA655"/>
      <c r="NB655"/>
      <c r="NC655"/>
      <c r="ND655"/>
      <c r="NE655"/>
      <c r="NF655"/>
      <c r="NG655"/>
      <c r="NH655"/>
      <c r="NI655"/>
      <c r="NJ655"/>
      <c r="NK655"/>
      <c r="NL655"/>
      <c r="NM655"/>
      <c r="NN655"/>
      <c r="NO655"/>
      <c r="NP655"/>
      <c r="NQ655"/>
      <c r="NR655"/>
      <c r="NS655"/>
      <c r="NT655"/>
      <c r="NU655"/>
      <c r="NV655"/>
      <c r="NW655"/>
      <c r="NX655"/>
      <c r="NY655"/>
      <c r="NZ655"/>
      <c r="OA655"/>
      <c r="OB655"/>
      <c r="OC655"/>
      <c r="OD655"/>
      <c r="OE655"/>
      <c r="OF655"/>
      <c r="OG655"/>
      <c r="OH655"/>
      <c r="OI655"/>
      <c r="OJ655"/>
      <c r="OK655"/>
      <c r="OL655"/>
      <c r="OM655"/>
      <c r="ON655"/>
      <c r="OO655"/>
      <c r="OP655"/>
      <c r="OQ655"/>
      <c r="OR655"/>
      <c r="OS655"/>
      <c r="OT655"/>
      <c r="OU655"/>
      <c r="OV655"/>
      <c r="OW655"/>
      <c r="OX655"/>
      <c r="OY655"/>
      <c r="OZ655"/>
      <c r="PA655"/>
      <c r="PB655"/>
      <c r="PC655"/>
      <c r="PD655"/>
      <c r="PE655"/>
      <c r="PF655"/>
      <c r="PG655"/>
      <c r="PH655"/>
      <c r="PI655"/>
      <c r="PJ655"/>
      <c r="PK655"/>
      <c r="PL655"/>
      <c r="PM655"/>
      <c r="PN655"/>
      <c r="PO655"/>
      <c r="PP655"/>
      <c r="PQ655"/>
      <c r="PR655"/>
      <c r="PS655"/>
      <c r="PT655"/>
      <c r="PU655"/>
      <c r="PV655"/>
      <c r="PW655"/>
      <c r="PX655"/>
      <c r="PY655"/>
      <c r="PZ655"/>
      <c r="QA655"/>
      <c r="QB655"/>
      <c r="QC655"/>
      <c r="QD655"/>
      <c r="QE655"/>
      <c r="QF655"/>
      <c r="QG655"/>
      <c r="QH655"/>
      <c r="QI655"/>
      <c r="QJ655"/>
      <c r="QK655"/>
      <c r="QL655"/>
      <c r="QM655"/>
      <c r="QN655"/>
      <c r="QO655"/>
      <c r="QP655"/>
      <c r="QQ655"/>
      <c r="QR655"/>
      <c r="QS655"/>
      <c r="QT655"/>
      <c r="QU655"/>
      <c r="QV655"/>
      <c r="QW655"/>
      <c r="QX655"/>
      <c r="QY655"/>
      <c r="QZ655"/>
      <c r="RA655"/>
      <c r="RB655"/>
      <c r="RC655"/>
      <c r="RD655"/>
      <c r="RE655"/>
      <c r="RF655"/>
      <c r="RG655"/>
      <c r="RH655"/>
      <c r="RI655"/>
      <c r="RJ655"/>
      <c r="RK655"/>
      <c r="RL655"/>
      <c r="RM655"/>
      <c r="RN655"/>
      <c r="RO655"/>
      <c r="RP655"/>
      <c r="RQ655"/>
      <c r="RR655"/>
      <c r="RS655"/>
      <c r="RT655"/>
      <c r="RU655"/>
      <c r="RV655"/>
      <c r="RW655"/>
      <c r="RX655"/>
      <c r="RY655"/>
      <c r="RZ655"/>
      <c r="SA655"/>
      <c r="SB655"/>
      <c r="SC655"/>
      <c r="SD655"/>
      <c r="SE655"/>
      <c r="SF655"/>
      <c r="SG655"/>
      <c r="SH655"/>
      <c r="SI655"/>
      <c r="SJ655"/>
      <c r="SK655"/>
      <c r="SL655"/>
      <c r="SM655"/>
      <c r="SN655"/>
      <c r="SO655"/>
      <c r="SP655"/>
      <c r="SQ655"/>
      <c r="SR655"/>
      <c r="SS655"/>
      <c r="ST655"/>
      <c r="SU655"/>
      <c r="SV655"/>
      <c r="SW655"/>
      <c r="SX655"/>
      <c r="SY655"/>
      <c r="SZ655"/>
      <c r="TA655"/>
      <c r="TB655"/>
      <c r="TC655"/>
      <c r="TD655"/>
      <c r="TE655"/>
      <c r="TF655"/>
      <c r="TG655"/>
      <c r="TH655"/>
      <c r="TI655"/>
      <c r="TJ655"/>
      <c r="TK655"/>
      <c r="TL655"/>
      <c r="TM655"/>
      <c r="TN655"/>
      <c r="TO655"/>
      <c r="TP655"/>
      <c r="TQ655"/>
      <c r="TR655"/>
      <c r="TS655"/>
      <c r="TT655"/>
      <c r="TU655"/>
      <c r="TV655"/>
      <c r="TW655"/>
      <c r="TX655"/>
      <c r="TY655"/>
      <c r="TZ655"/>
      <c r="UA655"/>
      <c r="UB655"/>
      <c r="UC655"/>
      <c r="UD655"/>
      <c r="UE655"/>
      <c r="UF655"/>
      <c r="UG655"/>
      <c r="UH655"/>
      <c r="UI655"/>
      <c r="UJ655"/>
      <c r="UK655"/>
      <c r="UL655"/>
      <c r="UM655"/>
      <c r="UN655"/>
      <c r="UO655"/>
      <c r="UP655"/>
      <c r="UQ655"/>
    </row>
    <row r="656" spans="1:563" s="9" customFormat="1" x14ac:dyDescent="0.25">
      <c r="A656" s="38">
        <v>650</v>
      </c>
      <c r="B656" s="19" t="s">
        <v>513</v>
      </c>
      <c r="C656" s="19" t="s">
        <v>859</v>
      </c>
      <c r="D656" s="19" t="s">
        <v>509</v>
      </c>
      <c r="E656" s="19" t="s">
        <v>135</v>
      </c>
      <c r="F656" s="20" t="s">
        <v>868</v>
      </c>
      <c r="G656" s="29">
        <v>70000</v>
      </c>
      <c r="H656" s="29">
        <v>5368.48</v>
      </c>
      <c r="I656" s="22">
        <v>25</v>
      </c>
      <c r="J656" s="50">
        <v>2009</v>
      </c>
      <c r="K656" s="46">
        <f t="shared" si="103"/>
        <v>4970</v>
      </c>
      <c r="L656" s="32">
        <f t="shared" si="104"/>
        <v>770.00000000000011</v>
      </c>
      <c r="M656" s="58">
        <v>2128</v>
      </c>
      <c r="N656" s="31">
        <f t="shared" si="105"/>
        <v>4963</v>
      </c>
      <c r="O656" s="31"/>
      <c r="P656" s="31">
        <f t="shared" si="106"/>
        <v>4137</v>
      </c>
      <c r="Q656" s="22">
        <f t="shared" si="107"/>
        <v>9530.48</v>
      </c>
      <c r="R656" s="22">
        <f t="shared" si="108"/>
        <v>10703</v>
      </c>
      <c r="S656" s="31">
        <f t="shared" si="102"/>
        <v>60469.520000000004</v>
      </c>
      <c r="T656" s="33" t="s">
        <v>41</v>
      </c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  <c r="IQ656"/>
      <c r="IR656"/>
      <c r="IS656"/>
      <c r="IT656"/>
      <c r="IU656"/>
      <c r="IV656"/>
      <c r="IW656"/>
      <c r="IX656"/>
      <c r="IY656"/>
      <c r="IZ656"/>
      <c r="JA656"/>
      <c r="JB656"/>
      <c r="JC656"/>
      <c r="JD656"/>
      <c r="JE656"/>
      <c r="JF656"/>
      <c r="JG656"/>
      <c r="JH656"/>
      <c r="JI656"/>
      <c r="JJ656"/>
      <c r="JK656"/>
      <c r="JL656"/>
      <c r="JM656"/>
      <c r="JN656"/>
      <c r="JO656"/>
      <c r="JP656"/>
      <c r="JQ656"/>
      <c r="JR656"/>
      <c r="JS656"/>
      <c r="JT656"/>
      <c r="JU656"/>
      <c r="JV656"/>
      <c r="JW656"/>
      <c r="JX656"/>
      <c r="JY656"/>
      <c r="JZ656"/>
      <c r="KA656"/>
      <c r="KB656"/>
      <c r="KC656"/>
      <c r="KD656"/>
      <c r="KE656"/>
      <c r="KF656"/>
      <c r="KG656"/>
      <c r="KH656"/>
      <c r="KI656"/>
      <c r="KJ656"/>
      <c r="KK656"/>
      <c r="KL656"/>
      <c r="KM656"/>
      <c r="KN656"/>
      <c r="KO656"/>
      <c r="KP656"/>
      <c r="KQ656"/>
      <c r="KR656"/>
      <c r="KS656"/>
      <c r="KT656"/>
      <c r="KU656"/>
      <c r="KV656"/>
      <c r="KW656"/>
      <c r="KX656"/>
      <c r="KY656"/>
      <c r="KZ656"/>
      <c r="LA656"/>
      <c r="LB656"/>
      <c r="LC656"/>
      <c r="LD656"/>
      <c r="LE656"/>
      <c r="LF656"/>
      <c r="LG656"/>
      <c r="LH656"/>
      <c r="LI656"/>
      <c r="LJ656"/>
      <c r="LK656"/>
      <c r="LL656"/>
      <c r="LM656"/>
      <c r="LN656"/>
      <c r="LO656"/>
      <c r="LP656"/>
      <c r="LQ656"/>
      <c r="LR656"/>
      <c r="LS656"/>
      <c r="LT656"/>
      <c r="LU656"/>
      <c r="LV656"/>
      <c r="LW656"/>
      <c r="LX656"/>
      <c r="LY656"/>
      <c r="LZ656"/>
      <c r="MA656"/>
      <c r="MB656"/>
      <c r="MC656"/>
      <c r="MD656"/>
      <c r="ME656"/>
      <c r="MF656"/>
      <c r="MG656"/>
      <c r="MH656"/>
      <c r="MI656"/>
      <c r="MJ656"/>
      <c r="MK656"/>
      <c r="ML656"/>
      <c r="MM656"/>
      <c r="MN656"/>
      <c r="MO656"/>
      <c r="MP656"/>
      <c r="MQ656"/>
      <c r="MR656"/>
      <c r="MS656"/>
      <c r="MT656"/>
      <c r="MU656"/>
      <c r="MV656"/>
      <c r="MW656"/>
      <c r="MX656"/>
      <c r="MY656"/>
      <c r="MZ656"/>
      <c r="NA656"/>
      <c r="NB656"/>
      <c r="NC656"/>
      <c r="ND656"/>
      <c r="NE656"/>
      <c r="NF656"/>
      <c r="NG656"/>
      <c r="NH656"/>
      <c r="NI656"/>
      <c r="NJ656"/>
      <c r="NK656"/>
      <c r="NL656"/>
      <c r="NM656"/>
      <c r="NN656"/>
      <c r="NO656"/>
      <c r="NP656"/>
      <c r="NQ656"/>
      <c r="NR656"/>
      <c r="NS656"/>
      <c r="NT656"/>
      <c r="NU656"/>
      <c r="NV656"/>
      <c r="NW656"/>
      <c r="NX656"/>
      <c r="NY656"/>
      <c r="NZ656"/>
      <c r="OA656"/>
      <c r="OB656"/>
      <c r="OC656"/>
      <c r="OD656"/>
      <c r="OE656"/>
      <c r="OF656"/>
      <c r="OG656"/>
      <c r="OH656"/>
      <c r="OI656"/>
      <c r="OJ656"/>
      <c r="OK656"/>
      <c r="OL656"/>
      <c r="OM656"/>
      <c r="ON656"/>
      <c r="OO656"/>
      <c r="OP656"/>
      <c r="OQ656"/>
      <c r="OR656"/>
      <c r="OS656"/>
      <c r="OT656"/>
      <c r="OU656"/>
      <c r="OV656"/>
      <c r="OW656"/>
      <c r="OX656"/>
      <c r="OY656"/>
      <c r="OZ656"/>
      <c r="PA656"/>
      <c r="PB656"/>
      <c r="PC656"/>
      <c r="PD656"/>
      <c r="PE656"/>
      <c r="PF656"/>
      <c r="PG656"/>
      <c r="PH656"/>
      <c r="PI656"/>
      <c r="PJ656"/>
      <c r="PK656"/>
      <c r="PL656"/>
      <c r="PM656"/>
      <c r="PN656"/>
      <c r="PO656"/>
      <c r="PP656"/>
      <c r="PQ656"/>
      <c r="PR656"/>
      <c r="PS656"/>
      <c r="PT656"/>
      <c r="PU656"/>
      <c r="PV656"/>
      <c r="PW656"/>
      <c r="PX656"/>
      <c r="PY656"/>
      <c r="PZ656"/>
      <c r="QA656"/>
      <c r="QB656"/>
      <c r="QC656"/>
      <c r="QD656"/>
      <c r="QE656"/>
      <c r="QF656"/>
      <c r="QG656"/>
      <c r="QH656"/>
      <c r="QI656"/>
      <c r="QJ656"/>
      <c r="QK656"/>
      <c r="QL656"/>
      <c r="QM656"/>
      <c r="QN656"/>
      <c r="QO656"/>
      <c r="QP656"/>
      <c r="QQ656"/>
      <c r="QR656"/>
      <c r="QS656"/>
      <c r="QT656"/>
      <c r="QU656"/>
      <c r="QV656"/>
      <c r="QW656"/>
      <c r="QX656"/>
      <c r="QY656"/>
      <c r="QZ656"/>
      <c r="RA656"/>
      <c r="RB656"/>
      <c r="RC656"/>
      <c r="RD656"/>
      <c r="RE656"/>
      <c r="RF656"/>
      <c r="RG656"/>
      <c r="RH656"/>
      <c r="RI656"/>
      <c r="RJ656"/>
      <c r="RK656"/>
      <c r="RL656"/>
      <c r="RM656"/>
      <c r="RN656"/>
      <c r="RO656"/>
      <c r="RP656"/>
      <c r="RQ656"/>
      <c r="RR656"/>
      <c r="RS656"/>
      <c r="RT656"/>
      <c r="RU656"/>
      <c r="RV656"/>
      <c r="RW656"/>
      <c r="RX656"/>
      <c r="RY656"/>
      <c r="RZ656"/>
      <c r="SA656"/>
      <c r="SB656"/>
      <c r="SC656"/>
      <c r="SD656"/>
      <c r="SE656"/>
      <c r="SF656"/>
      <c r="SG656"/>
      <c r="SH656"/>
      <c r="SI656"/>
      <c r="SJ656"/>
      <c r="SK656"/>
      <c r="SL656"/>
      <c r="SM656"/>
      <c r="SN656"/>
      <c r="SO656"/>
      <c r="SP656"/>
      <c r="SQ656"/>
      <c r="SR656"/>
      <c r="SS656"/>
      <c r="ST656"/>
      <c r="SU656"/>
      <c r="SV656"/>
      <c r="SW656"/>
      <c r="SX656"/>
      <c r="SY656"/>
      <c r="SZ656"/>
      <c r="TA656"/>
      <c r="TB656"/>
      <c r="TC656"/>
      <c r="TD656"/>
      <c r="TE656"/>
      <c r="TF656"/>
      <c r="TG656"/>
      <c r="TH656"/>
      <c r="TI656"/>
      <c r="TJ656"/>
      <c r="TK656"/>
      <c r="TL656"/>
      <c r="TM656"/>
      <c r="TN656"/>
      <c r="TO656"/>
      <c r="TP656"/>
      <c r="TQ656"/>
      <c r="TR656"/>
      <c r="TS656"/>
      <c r="TT656"/>
      <c r="TU656"/>
      <c r="TV656"/>
      <c r="TW656"/>
      <c r="TX656"/>
      <c r="TY656"/>
      <c r="TZ656"/>
      <c r="UA656"/>
      <c r="UB656"/>
      <c r="UC656"/>
      <c r="UD656"/>
      <c r="UE656"/>
      <c r="UF656"/>
      <c r="UG656"/>
      <c r="UH656"/>
      <c r="UI656"/>
      <c r="UJ656"/>
      <c r="UK656"/>
      <c r="UL656"/>
      <c r="UM656"/>
      <c r="UN656"/>
      <c r="UO656"/>
      <c r="UP656"/>
      <c r="UQ656"/>
    </row>
    <row r="657" spans="1:563" s="9" customFormat="1" x14ac:dyDescent="0.25">
      <c r="A657" s="38">
        <v>651</v>
      </c>
      <c r="B657" s="19" t="s">
        <v>514</v>
      </c>
      <c r="C657" s="19" t="s">
        <v>859</v>
      </c>
      <c r="D657" s="19" t="s">
        <v>509</v>
      </c>
      <c r="E657" s="19" t="s">
        <v>135</v>
      </c>
      <c r="F657" s="20" t="s">
        <v>868</v>
      </c>
      <c r="G657" s="29">
        <v>70000</v>
      </c>
      <c r="H657" s="29">
        <v>5368.48</v>
      </c>
      <c r="I657" s="22">
        <v>25</v>
      </c>
      <c r="J657" s="50">
        <v>2009</v>
      </c>
      <c r="K657" s="46">
        <f t="shared" si="103"/>
        <v>4970</v>
      </c>
      <c r="L657" s="32">
        <f t="shared" si="104"/>
        <v>770.00000000000011</v>
      </c>
      <c r="M657" s="58">
        <v>2128</v>
      </c>
      <c r="N657" s="31">
        <f t="shared" si="105"/>
        <v>4963</v>
      </c>
      <c r="O657" s="31"/>
      <c r="P657" s="31">
        <f t="shared" si="106"/>
        <v>4137</v>
      </c>
      <c r="Q657" s="22">
        <f t="shared" si="107"/>
        <v>9530.48</v>
      </c>
      <c r="R657" s="22">
        <f t="shared" si="108"/>
        <v>10703</v>
      </c>
      <c r="S657" s="31">
        <f t="shared" si="102"/>
        <v>60469.520000000004</v>
      </c>
      <c r="T657" s="33" t="s">
        <v>41</v>
      </c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  <c r="IT657"/>
      <c r="IU657"/>
      <c r="IV657"/>
      <c r="IW657"/>
      <c r="IX657"/>
      <c r="IY657"/>
      <c r="IZ657"/>
      <c r="JA657"/>
      <c r="JB657"/>
      <c r="JC657"/>
      <c r="JD657"/>
      <c r="JE657"/>
      <c r="JF657"/>
      <c r="JG657"/>
      <c r="JH657"/>
      <c r="JI657"/>
      <c r="JJ657"/>
      <c r="JK657"/>
      <c r="JL657"/>
      <c r="JM657"/>
      <c r="JN657"/>
      <c r="JO657"/>
      <c r="JP657"/>
      <c r="JQ657"/>
      <c r="JR657"/>
      <c r="JS657"/>
      <c r="JT657"/>
      <c r="JU657"/>
      <c r="JV657"/>
      <c r="JW657"/>
      <c r="JX657"/>
      <c r="JY657"/>
      <c r="JZ657"/>
      <c r="KA657"/>
      <c r="KB657"/>
      <c r="KC657"/>
      <c r="KD657"/>
      <c r="KE657"/>
      <c r="KF657"/>
      <c r="KG657"/>
      <c r="KH657"/>
      <c r="KI657"/>
      <c r="KJ657"/>
      <c r="KK657"/>
      <c r="KL657"/>
      <c r="KM657"/>
      <c r="KN657"/>
      <c r="KO657"/>
      <c r="KP657"/>
      <c r="KQ657"/>
      <c r="KR657"/>
      <c r="KS657"/>
      <c r="KT657"/>
      <c r="KU657"/>
      <c r="KV657"/>
      <c r="KW657"/>
      <c r="KX657"/>
      <c r="KY657"/>
      <c r="KZ657"/>
      <c r="LA657"/>
      <c r="LB657"/>
      <c r="LC657"/>
      <c r="LD657"/>
      <c r="LE657"/>
      <c r="LF657"/>
      <c r="LG657"/>
      <c r="LH657"/>
      <c r="LI657"/>
      <c r="LJ657"/>
      <c r="LK657"/>
      <c r="LL657"/>
      <c r="LM657"/>
      <c r="LN657"/>
      <c r="LO657"/>
      <c r="LP657"/>
      <c r="LQ657"/>
      <c r="LR657"/>
      <c r="LS657"/>
      <c r="LT657"/>
      <c r="LU657"/>
      <c r="LV657"/>
      <c r="LW657"/>
      <c r="LX657"/>
      <c r="LY657"/>
      <c r="LZ657"/>
      <c r="MA657"/>
      <c r="MB657"/>
      <c r="MC657"/>
      <c r="MD657"/>
      <c r="ME657"/>
      <c r="MF657"/>
      <c r="MG657"/>
      <c r="MH657"/>
      <c r="MI657"/>
      <c r="MJ657"/>
      <c r="MK657"/>
      <c r="ML657"/>
      <c r="MM657"/>
      <c r="MN657"/>
      <c r="MO657"/>
      <c r="MP657"/>
      <c r="MQ657"/>
      <c r="MR657"/>
      <c r="MS657"/>
      <c r="MT657"/>
      <c r="MU657"/>
      <c r="MV657"/>
      <c r="MW657"/>
      <c r="MX657"/>
      <c r="MY657"/>
      <c r="MZ657"/>
      <c r="NA657"/>
      <c r="NB657"/>
      <c r="NC657"/>
      <c r="ND657"/>
      <c r="NE657"/>
      <c r="NF657"/>
      <c r="NG657"/>
      <c r="NH657"/>
      <c r="NI657"/>
      <c r="NJ657"/>
      <c r="NK657"/>
      <c r="NL657"/>
      <c r="NM657"/>
      <c r="NN657"/>
      <c r="NO657"/>
      <c r="NP657"/>
      <c r="NQ657"/>
      <c r="NR657"/>
      <c r="NS657"/>
      <c r="NT657"/>
      <c r="NU657"/>
      <c r="NV657"/>
      <c r="NW657"/>
      <c r="NX657"/>
      <c r="NY657"/>
      <c r="NZ657"/>
      <c r="OA657"/>
      <c r="OB657"/>
      <c r="OC657"/>
      <c r="OD657"/>
      <c r="OE657"/>
      <c r="OF657"/>
      <c r="OG657"/>
      <c r="OH657"/>
      <c r="OI657"/>
      <c r="OJ657"/>
      <c r="OK657"/>
      <c r="OL657"/>
      <c r="OM657"/>
      <c r="ON657"/>
      <c r="OO657"/>
      <c r="OP657"/>
      <c r="OQ657"/>
      <c r="OR657"/>
      <c r="OS657"/>
      <c r="OT657"/>
      <c r="OU657"/>
      <c r="OV657"/>
      <c r="OW657"/>
      <c r="OX657"/>
      <c r="OY657"/>
      <c r="OZ657"/>
      <c r="PA657"/>
      <c r="PB657"/>
      <c r="PC657"/>
      <c r="PD657"/>
      <c r="PE657"/>
      <c r="PF657"/>
      <c r="PG657"/>
      <c r="PH657"/>
      <c r="PI657"/>
      <c r="PJ657"/>
      <c r="PK657"/>
      <c r="PL657"/>
      <c r="PM657"/>
      <c r="PN657"/>
      <c r="PO657"/>
      <c r="PP657"/>
      <c r="PQ657"/>
      <c r="PR657"/>
      <c r="PS657"/>
      <c r="PT657"/>
      <c r="PU657"/>
      <c r="PV657"/>
      <c r="PW657"/>
      <c r="PX657"/>
      <c r="PY657"/>
      <c r="PZ657"/>
      <c r="QA657"/>
      <c r="QB657"/>
      <c r="QC657"/>
      <c r="QD657"/>
      <c r="QE657"/>
      <c r="QF657"/>
      <c r="QG657"/>
      <c r="QH657"/>
      <c r="QI657"/>
      <c r="QJ657"/>
      <c r="QK657"/>
      <c r="QL657"/>
      <c r="QM657"/>
      <c r="QN657"/>
      <c r="QO657"/>
      <c r="QP657"/>
      <c r="QQ657"/>
      <c r="QR657"/>
      <c r="QS657"/>
      <c r="QT657"/>
      <c r="QU657"/>
      <c r="QV657"/>
      <c r="QW657"/>
      <c r="QX657"/>
      <c r="QY657"/>
      <c r="QZ657"/>
      <c r="RA657"/>
      <c r="RB657"/>
      <c r="RC657"/>
      <c r="RD657"/>
      <c r="RE657"/>
      <c r="RF657"/>
      <c r="RG657"/>
      <c r="RH657"/>
      <c r="RI657"/>
      <c r="RJ657"/>
      <c r="RK657"/>
      <c r="RL657"/>
      <c r="RM657"/>
      <c r="RN657"/>
      <c r="RO657"/>
      <c r="RP657"/>
      <c r="RQ657"/>
      <c r="RR657"/>
      <c r="RS657"/>
      <c r="RT657"/>
      <c r="RU657"/>
      <c r="RV657"/>
      <c r="RW657"/>
      <c r="RX657"/>
      <c r="RY657"/>
      <c r="RZ657"/>
      <c r="SA657"/>
      <c r="SB657"/>
      <c r="SC657"/>
      <c r="SD657"/>
      <c r="SE657"/>
      <c r="SF657"/>
      <c r="SG657"/>
      <c r="SH657"/>
      <c r="SI657"/>
      <c r="SJ657"/>
      <c r="SK657"/>
      <c r="SL657"/>
      <c r="SM657"/>
      <c r="SN657"/>
      <c r="SO657"/>
      <c r="SP657"/>
      <c r="SQ657"/>
      <c r="SR657"/>
      <c r="SS657"/>
      <c r="ST657"/>
      <c r="SU657"/>
      <c r="SV657"/>
      <c r="SW657"/>
      <c r="SX657"/>
      <c r="SY657"/>
      <c r="SZ657"/>
      <c r="TA657"/>
      <c r="TB657"/>
      <c r="TC657"/>
      <c r="TD657"/>
      <c r="TE657"/>
      <c r="TF657"/>
      <c r="TG657"/>
      <c r="TH657"/>
      <c r="TI657"/>
      <c r="TJ657"/>
      <c r="TK657"/>
      <c r="TL657"/>
      <c r="TM657"/>
      <c r="TN657"/>
      <c r="TO657"/>
      <c r="TP657"/>
      <c r="TQ657"/>
      <c r="TR657"/>
      <c r="TS657"/>
      <c r="TT657"/>
      <c r="TU657"/>
      <c r="TV657"/>
      <c r="TW657"/>
      <c r="TX657"/>
      <c r="TY657"/>
      <c r="TZ657"/>
      <c r="UA657"/>
      <c r="UB657"/>
      <c r="UC657"/>
      <c r="UD657"/>
      <c r="UE657"/>
      <c r="UF657"/>
      <c r="UG657"/>
      <c r="UH657"/>
      <c r="UI657"/>
      <c r="UJ657"/>
      <c r="UK657"/>
      <c r="UL657"/>
      <c r="UM657"/>
      <c r="UN657"/>
      <c r="UO657"/>
      <c r="UP657"/>
      <c r="UQ657"/>
    </row>
    <row r="658" spans="1:563" s="9" customFormat="1" x14ac:dyDescent="0.25">
      <c r="A658" s="38">
        <v>652</v>
      </c>
      <c r="B658" s="19" t="s">
        <v>1068</v>
      </c>
      <c r="C658" s="19" t="s">
        <v>859</v>
      </c>
      <c r="D658" s="19" t="s">
        <v>509</v>
      </c>
      <c r="E658" s="19" t="s">
        <v>171</v>
      </c>
      <c r="F658" s="20" t="s">
        <v>863</v>
      </c>
      <c r="G658" s="29">
        <v>16000</v>
      </c>
      <c r="H658" s="19">
        <v>0</v>
      </c>
      <c r="I658" s="22">
        <v>25</v>
      </c>
      <c r="J658" s="50">
        <v>459.2</v>
      </c>
      <c r="K658" s="46">
        <f t="shared" si="103"/>
        <v>1136</v>
      </c>
      <c r="L658" s="32">
        <f t="shared" si="104"/>
        <v>176.00000000000003</v>
      </c>
      <c r="M658" s="58">
        <v>486.4</v>
      </c>
      <c r="N658" s="31">
        <f t="shared" si="105"/>
        <v>1134.4000000000001</v>
      </c>
      <c r="O658" s="31"/>
      <c r="P658" s="31">
        <f t="shared" si="106"/>
        <v>945.59999999999991</v>
      </c>
      <c r="Q658" s="22">
        <f t="shared" si="107"/>
        <v>970.59999999999991</v>
      </c>
      <c r="R658" s="22">
        <f t="shared" si="108"/>
        <v>2446.4</v>
      </c>
      <c r="S658" s="31">
        <f t="shared" si="102"/>
        <v>15029.4</v>
      </c>
      <c r="T658" s="33" t="s">
        <v>41</v>
      </c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  <c r="IT658"/>
      <c r="IU658"/>
      <c r="IV658"/>
      <c r="IW658"/>
      <c r="IX658"/>
      <c r="IY658"/>
      <c r="IZ658"/>
      <c r="JA658"/>
      <c r="JB658"/>
      <c r="JC658"/>
      <c r="JD658"/>
      <c r="JE658"/>
      <c r="JF658"/>
      <c r="JG658"/>
      <c r="JH658"/>
      <c r="JI658"/>
      <c r="JJ658"/>
      <c r="JK658"/>
      <c r="JL658"/>
      <c r="JM658"/>
      <c r="JN658"/>
      <c r="JO658"/>
      <c r="JP658"/>
      <c r="JQ658"/>
      <c r="JR658"/>
      <c r="JS658"/>
      <c r="JT658"/>
      <c r="JU658"/>
      <c r="JV658"/>
      <c r="JW658"/>
      <c r="JX658"/>
      <c r="JY658"/>
      <c r="JZ658"/>
      <c r="KA658"/>
      <c r="KB658"/>
      <c r="KC658"/>
      <c r="KD658"/>
      <c r="KE658"/>
      <c r="KF658"/>
      <c r="KG658"/>
      <c r="KH658"/>
      <c r="KI658"/>
      <c r="KJ658"/>
      <c r="KK658"/>
      <c r="KL658"/>
      <c r="KM658"/>
      <c r="KN658"/>
      <c r="KO658"/>
      <c r="KP658"/>
      <c r="KQ658"/>
      <c r="KR658"/>
      <c r="KS658"/>
      <c r="KT658"/>
      <c r="KU658"/>
      <c r="KV658"/>
      <c r="KW658"/>
      <c r="KX658"/>
      <c r="KY658"/>
      <c r="KZ658"/>
      <c r="LA658"/>
      <c r="LB658"/>
      <c r="LC658"/>
      <c r="LD658"/>
      <c r="LE658"/>
      <c r="LF658"/>
      <c r="LG658"/>
      <c r="LH658"/>
      <c r="LI658"/>
      <c r="LJ658"/>
      <c r="LK658"/>
      <c r="LL658"/>
      <c r="LM658"/>
      <c r="LN658"/>
      <c r="LO658"/>
      <c r="LP658"/>
      <c r="LQ658"/>
      <c r="LR658"/>
      <c r="LS658"/>
      <c r="LT658"/>
      <c r="LU658"/>
      <c r="LV658"/>
      <c r="LW658"/>
      <c r="LX658"/>
      <c r="LY658"/>
      <c r="LZ658"/>
      <c r="MA658"/>
      <c r="MB658"/>
      <c r="MC658"/>
      <c r="MD658"/>
      <c r="ME658"/>
      <c r="MF658"/>
      <c r="MG658"/>
      <c r="MH658"/>
      <c r="MI658"/>
      <c r="MJ658"/>
      <c r="MK658"/>
      <c r="ML658"/>
      <c r="MM658"/>
      <c r="MN658"/>
      <c r="MO658"/>
      <c r="MP658"/>
      <c r="MQ658"/>
      <c r="MR658"/>
      <c r="MS658"/>
      <c r="MT658"/>
      <c r="MU658"/>
      <c r="MV658"/>
      <c r="MW658"/>
      <c r="MX658"/>
      <c r="MY658"/>
      <c r="MZ658"/>
      <c r="NA658"/>
      <c r="NB658"/>
      <c r="NC658"/>
      <c r="ND658"/>
      <c r="NE658"/>
      <c r="NF658"/>
      <c r="NG658"/>
      <c r="NH658"/>
      <c r="NI658"/>
      <c r="NJ658"/>
      <c r="NK658"/>
      <c r="NL658"/>
      <c r="NM658"/>
      <c r="NN658"/>
      <c r="NO658"/>
      <c r="NP658"/>
      <c r="NQ658"/>
      <c r="NR658"/>
      <c r="NS658"/>
      <c r="NT658"/>
      <c r="NU658"/>
      <c r="NV658"/>
      <c r="NW658"/>
      <c r="NX658"/>
      <c r="NY658"/>
      <c r="NZ658"/>
      <c r="OA658"/>
      <c r="OB658"/>
      <c r="OC658"/>
      <c r="OD658"/>
      <c r="OE658"/>
      <c r="OF658"/>
      <c r="OG658"/>
      <c r="OH658"/>
      <c r="OI658"/>
      <c r="OJ658"/>
      <c r="OK658"/>
      <c r="OL658"/>
      <c r="OM658"/>
      <c r="ON658"/>
      <c r="OO658"/>
      <c r="OP658"/>
      <c r="OQ658"/>
      <c r="OR658"/>
      <c r="OS658"/>
      <c r="OT658"/>
      <c r="OU658"/>
      <c r="OV658"/>
      <c r="OW658"/>
      <c r="OX658"/>
      <c r="OY658"/>
      <c r="OZ658"/>
      <c r="PA658"/>
      <c r="PB658"/>
      <c r="PC658"/>
      <c r="PD658"/>
      <c r="PE658"/>
      <c r="PF658"/>
      <c r="PG658"/>
      <c r="PH658"/>
      <c r="PI658"/>
      <c r="PJ658"/>
      <c r="PK658"/>
      <c r="PL658"/>
      <c r="PM658"/>
      <c r="PN658"/>
      <c r="PO658"/>
      <c r="PP658"/>
      <c r="PQ658"/>
      <c r="PR658"/>
      <c r="PS658"/>
      <c r="PT658"/>
      <c r="PU658"/>
      <c r="PV658"/>
      <c r="PW658"/>
      <c r="PX658"/>
      <c r="PY658"/>
      <c r="PZ658"/>
      <c r="QA658"/>
      <c r="QB658"/>
      <c r="QC658"/>
      <c r="QD658"/>
      <c r="QE658"/>
      <c r="QF658"/>
      <c r="QG658"/>
      <c r="QH658"/>
      <c r="QI658"/>
      <c r="QJ658"/>
      <c r="QK658"/>
      <c r="QL658"/>
      <c r="QM658"/>
      <c r="QN658"/>
      <c r="QO658"/>
      <c r="QP658"/>
      <c r="QQ658"/>
      <c r="QR658"/>
      <c r="QS658"/>
      <c r="QT658"/>
      <c r="QU658"/>
      <c r="QV658"/>
      <c r="QW658"/>
      <c r="QX658"/>
      <c r="QY658"/>
      <c r="QZ658"/>
      <c r="RA658"/>
      <c r="RB658"/>
      <c r="RC658"/>
      <c r="RD658"/>
      <c r="RE658"/>
      <c r="RF658"/>
      <c r="RG658"/>
      <c r="RH658"/>
      <c r="RI658"/>
      <c r="RJ658"/>
      <c r="RK658"/>
      <c r="RL658"/>
      <c r="RM658"/>
      <c r="RN658"/>
      <c r="RO658"/>
      <c r="RP658"/>
      <c r="RQ658"/>
      <c r="RR658"/>
      <c r="RS658"/>
      <c r="RT658"/>
      <c r="RU658"/>
      <c r="RV658"/>
      <c r="RW658"/>
      <c r="RX658"/>
      <c r="RY658"/>
      <c r="RZ658"/>
      <c r="SA658"/>
      <c r="SB658"/>
      <c r="SC658"/>
      <c r="SD658"/>
      <c r="SE658"/>
      <c r="SF658"/>
      <c r="SG658"/>
      <c r="SH658"/>
      <c r="SI658"/>
      <c r="SJ658"/>
      <c r="SK658"/>
      <c r="SL658"/>
      <c r="SM658"/>
      <c r="SN658"/>
      <c r="SO658"/>
      <c r="SP658"/>
      <c r="SQ658"/>
      <c r="SR658"/>
      <c r="SS658"/>
      <c r="ST658"/>
      <c r="SU658"/>
      <c r="SV658"/>
      <c r="SW658"/>
      <c r="SX658"/>
      <c r="SY658"/>
      <c r="SZ658"/>
      <c r="TA658"/>
      <c r="TB658"/>
      <c r="TC658"/>
      <c r="TD658"/>
      <c r="TE658"/>
      <c r="TF658"/>
      <c r="TG658"/>
      <c r="TH658"/>
      <c r="TI658"/>
      <c r="TJ658"/>
      <c r="TK658"/>
      <c r="TL658"/>
      <c r="TM658"/>
      <c r="TN658"/>
      <c r="TO658"/>
      <c r="TP658"/>
      <c r="TQ658"/>
      <c r="TR658"/>
      <c r="TS658"/>
      <c r="TT658"/>
      <c r="TU658"/>
      <c r="TV658"/>
      <c r="TW658"/>
      <c r="TX658"/>
      <c r="TY658"/>
      <c r="TZ658"/>
      <c r="UA658"/>
      <c r="UB658"/>
      <c r="UC658"/>
      <c r="UD658"/>
      <c r="UE658"/>
      <c r="UF658"/>
      <c r="UG658"/>
      <c r="UH658"/>
      <c r="UI658"/>
      <c r="UJ658"/>
      <c r="UK658"/>
      <c r="UL658"/>
      <c r="UM658"/>
      <c r="UN658"/>
      <c r="UO658"/>
      <c r="UP658"/>
      <c r="UQ658"/>
    </row>
    <row r="659" spans="1:563" s="9" customFormat="1" x14ac:dyDescent="0.25">
      <c r="A659" s="38">
        <v>653</v>
      </c>
      <c r="B659" s="19" t="s">
        <v>1003</v>
      </c>
      <c r="C659" s="19" t="s">
        <v>860</v>
      </c>
      <c r="D659" s="19" t="s">
        <v>509</v>
      </c>
      <c r="E659" s="19" t="s">
        <v>209</v>
      </c>
      <c r="F659" s="20" t="s">
        <v>863</v>
      </c>
      <c r="G659" s="29">
        <v>18000</v>
      </c>
      <c r="H659" s="19">
        <v>0</v>
      </c>
      <c r="I659" s="22">
        <v>25</v>
      </c>
      <c r="J659" s="50">
        <v>516.6</v>
      </c>
      <c r="K659" s="46">
        <f t="shared" si="103"/>
        <v>1277.9999999999998</v>
      </c>
      <c r="L659" s="32">
        <f t="shared" si="104"/>
        <v>198.00000000000003</v>
      </c>
      <c r="M659" s="58">
        <v>547.20000000000005</v>
      </c>
      <c r="N659" s="31">
        <f t="shared" si="105"/>
        <v>1276.2</v>
      </c>
      <c r="O659" s="31"/>
      <c r="P659" s="31">
        <f t="shared" si="106"/>
        <v>1063.8000000000002</v>
      </c>
      <c r="Q659" s="22">
        <f t="shared" si="107"/>
        <v>1088.8000000000002</v>
      </c>
      <c r="R659" s="22">
        <f t="shared" si="108"/>
        <v>2752.2</v>
      </c>
      <c r="S659" s="31">
        <f t="shared" si="102"/>
        <v>16911.2</v>
      </c>
      <c r="T659" s="33" t="s">
        <v>41</v>
      </c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  <c r="IT659"/>
      <c r="IU659"/>
      <c r="IV659"/>
      <c r="IW659"/>
      <c r="IX659"/>
      <c r="IY659"/>
      <c r="IZ659"/>
      <c r="JA659"/>
      <c r="JB659"/>
      <c r="JC659"/>
      <c r="JD659"/>
      <c r="JE659"/>
      <c r="JF659"/>
      <c r="JG659"/>
      <c r="JH659"/>
      <c r="JI659"/>
      <c r="JJ659"/>
      <c r="JK659"/>
      <c r="JL659"/>
      <c r="JM659"/>
      <c r="JN659"/>
      <c r="JO659"/>
      <c r="JP659"/>
      <c r="JQ659"/>
      <c r="JR659"/>
      <c r="JS659"/>
      <c r="JT659"/>
      <c r="JU659"/>
      <c r="JV659"/>
      <c r="JW659"/>
      <c r="JX659"/>
      <c r="JY659"/>
      <c r="JZ659"/>
      <c r="KA659"/>
      <c r="KB659"/>
      <c r="KC659"/>
      <c r="KD659"/>
      <c r="KE659"/>
      <c r="KF659"/>
      <c r="KG659"/>
      <c r="KH659"/>
      <c r="KI659"/>
      <c r="KJ659"/>
      <c r="KK659"/>
      <c r="KL659"/>
      <c r="KM659"/>
      <c r="KN659"/>
      <c r="KO659"/>
      <c r="KP659"/>
      <c r="KQ659"/>
      <c r="KR659"/>
      <c r="KS659"/>
      <c r="KT659"/>
      <c r="KU659"/>
      <c r="KV659"/>
      <c r="KW659"/>
      <c r="KX659"/>
      <c r="KY659"/>
      <c r="KZ659"/>
      <c r="LA659"/>
      <c r="LB659"/>
      <c r="LC659"/>
      <c r="LD659"/>
      <c r="LE659"/>
      <c r="LF659"/>
      <c r="LG659"/>
      <c r="LH659"/>
      <c r="LI659"/>
      <c r="LJ659"/>
      <c r="LK659"/>
      <c r="LL659"/>
      <c r="LM659"/>
      <c r="LN659"/>
      <c r="LO659"/>
      <c r="LP659"/>
      <c r="LQ659"/>
      <c r="LR659"/>
      <c r="LS659"/>
      <c r="LT659"/>
      <c r="LU659"/>
      <c r="LV659"/>
      <c r="LW659"/>
      <c r="LX659"/>
      <c r="LY659"/>
      <c r="LZ659"/>
      <c r="MA659"/>
      <c r="MB659"/>
      <c r="MC659"/>
      <c r="MD659"/>
      <c r="ME659"/>
      <c r="MF659"/>
      <c r="MG659"/>
      <c r="MH659"/>
      <c r="MI659"/>
      <c r="MJ659"/>
      <c r="MK659"/>
      <c r="ML659"/>
      <c r="MM659"/>
      <c r="MN659"/>
      <c r="MO659"/>
      <c r="MP659"/>
      <c r="MQ659"/>
      <c r="MR659"/>
      <c r="MS659"/>
      <c r="MT659"/>
      <c r="MU659"/>
      <c r="MV659"/>
      <c r="MW659"/>
      <c r="MX659"/>
      <c r="MY659"/>
      <c r="MZ659"/>
      <c r="NA659"/>
      <c r="NB659"/>
      <c r="NC659"/>
      <c r="ND659"/>
      <c r="NE659"/>
      <c r="NF659"/>
      <c r="NG659"/>
      <c r="NH659"/>
      <c r="NI659"/>
      <c r="NJ659"/>
      <c r="NK659"/>
      <c r="NL659"/>
      <c r="NM659"/>
      <c r="NN659"/>
      <c r="NO659"/>
      <c r="NP659"/>
      <c r="NQ659"/>
      <c r="NR659"/>
      <c r="NS659"/>
      <c r="NT659"/>
      <c r="NU659"/>
      <c r="NV659"/>
      <c r="NW659"/>
      <c r="NX659"/>
      <c r="NY659"/>
      <c r="NZ659"/>
      <c r="OA659"/>
      <c r="OB659"/>
      <c r="OC659"/>
      <c r="OD659"/>
      <c r="OE659"/>
      <c r="OF659"/>
      <c r="OG659"/>
      <c r="OH659"/>
      <c r="OI659"/>
      <c r="OJ659"/>
      <c r="OK659"/>
      <c r="OL659"/>
      <c r="OM659"/>
      <c r="ON659"/>
      <c r="OO659"/>
      <c r="OP659"/>
      <c r="OQ659"/>
      <c r="OR659"/>
      <c r="OS659"/>
      <c r="OT659"/>
      <c r="OU659"/>
      <c r="OV659"/>
      <c r="OW659"/>
      <c r="OX659"/>
      <c r="OY659"/>
      <c r="OZ659"/>
      <c r="PA659"/>
      <c r="PB659"/>
      <c r="PC659"/>
      <c r="PD659"/>
      <c r="PE659"/>
      <c r="PF659"/>
      <c r="PG659"/>
      <c r="PH659"/>
      <c r="PI659"/>
      <c r="PJ659"/>
      <c r="PK659"/>
      <c r="PL659"/>
      <c r="PM659"/>
      <c r="PN659"/>
      <c r="PO659"/>
      <c r="PP659"/>
      <c r="PQ659"/>
      <c r="PR659"/>
      <c r="PS659"/>
      <c r="PT659"/>
      <c r="PU659"/>
      <c r="PV659"/>
      <c r="PW659"/>
      <c r="PX659"/>
      <c r="PY659"/>
      <c r="PZ659"/>
      <c r="QA659"/>
      <c r="QB659"/>
      <c r="QC659"/>
      <c r="QD659"/>
      <c r="QE659"/>
      <c r="QF659"/>
      <c r="QG659"/>
      <c r="QH659"/>
      <c r="QI659"/>
      <c r="QJ659"/>
      <c r="QK659"/>
      <c r="QL659"/>
      <c r="QM659"/>
      <c r="QN659"/>
      <c r="QO659"/>
      <c r="QP659"/>
      <c r="QQ659"/>
      <c r="QR659"/>
      <c r="QS659"/>
      <c r="QT659"/>
      <c r="QU659"/>
      <c r="QV659"/>
      <c r="QW659"/>
      <c r="QX659"/>
      <c r="QY659"/>
      <c r="QZ659"/>
      <c r="RA659"/>
      <c r="RB659"/>
      <c r="RC659"/>
      <c r="RD659"/>
      <c r="RE659"/>
      <c r="RF659"/>
      <c r="RG659"/>
      <c r="RH659"/>
      <c r="RI659"/>
      <c r="RJ659"/>
      <c r="RK659"/>
      <c r="RL659"/>
      <c r="RM659"/>
      <c r="RN659"/>
      <c r="RO659"/>
      <c r="RP659"/>
      <c r="RQ659"/>
      <c r="RR659"/>
      <c r="RS659"/>
      <c r="RT659"/>
      <c r="RU659"/>
      <c r="RV659"/>
      <c r="RW659"/>
      <c r="RX659"/>
      <c r="RY659"/>
      <c r="RZ659"/>
      <c r="SA659"/>
      <c r="SB659"/>
      <c r="SC659"/>
      <c r="SD659"/>
      <c r="SE659"/>
      <c r="SF659"/>
      <c r="SG659"/>
      <c r="SH659"/>
      <c r="SI659"/>
      <c r="SJ659"/>
      <c r="SK659"/>
      <c r="SL659"/>
      <c r="SM659"/>
      <c r="SN659"/>
      <c r="SO659"/>
      <c r="SP659"/>
      <c r="SQ659"/>
      <c r="SR659"/>
      <c r="SS659"/>
      <c r="ST659"/>
      <c r="SU659"/>
      <c r="SV659"/>
      <c r="SW659"/>
      <c r="SX659"/>
      <c r="SY659"/>
      <c r="SZ659"/>
      <c r="TA659"/>
      <c r="TB659"/>
      <c r="TC659"/>
      <c r="TD659"/>
      <c r="TE659"/>
      <c r="TF659"/>
      <c r="TG659"/>
      <c r="TH659"/>
      <c r="TI659"/>
      <c r="TJ659"/>
      <c r="TK659"/>
      <c r="TL659"/>
      <c r="TM659"/>
      <c r="TN659"/>
      <c r="TO659"/>
      <c r="TP659"/>
      <c r="TQ659"/>
      <c r="TR659"/>
      <c r="TS659"/>
      <c r="TT659"/>
      <c r="TU659"/>
      <c r="TV659"/>
      <c r="TW659"/>
      <c r="TX659"/>
      <c r="TY659"/>
      <c r="TZ659"/>
      <c r="UA659"/>
      <c r="UB659"/>
      <c r="UC659"/>
      <c r="UD659"/>
      <c r="UE659"/>
      <c r="UF659"/>
      <c r="UG659"/>
      <c r="UH659"/>
      <c r="UI659"/>
      <c r="UJ659"/>
      <c r="UK659"/>
      <c r="UL659"/>
      <c r="UM659"/>
      <c r="UN659"/>
      <c r="UO659"/>
      <c r="UP659"/>
      <c r="UQ659"/>
    </row>
    <row r="660" spans="1:563" s="9" customFormat="1" x14ac:dyDescent="0.25">
      <c r="A660" s="38">
        <v>654</v>
      </c>
      <c r="B660" s="19" t="s">
        <v>879</v>
      </c>
      <c r="C660" s="19" t="s">
        <v>859</v>
      </c>
      <c r="D660" s="19" t="s">
        <v>509</v>
      </c>
      <c r="E660" s="19" t="s">
        <v>111</v>
      </c>
      <c r="F660" s="20" t="s">
        <v>863</v>
      </c>
      <c r="G660" s="29">
        <v>25000</v>
      </c>
      <c r="H660" s="19">
        <v>0</v>
      </c>
      <c r="I660" s="22">
        <v>25</v>
      </c>
      <c r="J660" s="50">
        <v>717.5</v>
      </c>
      <c r="K660" s="46">
        <f t="shared" si="103"/>
        <v>1774.9999999999998</v>
      </c>
      <c r="L660" s="32">
        <f t="shared" si="104"/>
        <v>275</v>
      </c>
      <c r="M660" s="58">
        <v>760</v>
      </c>
      <c r="N660" s="31">
        <f t="shared" si="105"/>
        <v>1772.5000000000002</v>
      </c>
      <c r="O660" s="31"/>
      <c r="P660" s="31">
        <f t="shared" si="106"/>
        <v>1477.5</v>
      </c>
      <c r="Q660" s="22">
        <f t="shared" si="107"/>
        <v>1502.5</v>
      </c>
      <c r="R660" s="22">
        <f t="shared" si="108"/>
        <v>3822.5</v>
      </c>
      <c r="S660" s="31">
        <f t="shared" si="102"/>
        <v>23497.5</v>
      </c>
      <c r="T660" s="33" t="s">
        <v>41</v>
      </c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  <c r="IQ660"/>
      <c r="IR660"/>
      <c r="IS660"/>
      <c r="IT660"/>
      <c r="IU660"/>
      <c r="IV660"/>
      <c r="IW660"/>
      <c r="IX660"/>
      <c r="IY660"/>
      <c r="IZ660"/>
      <c r="JA660"/>
      <c r="JB660"/>
      <c r="JC660"/>
      <c r="JD660"/>
      <c r="JE660"/>
      <c r="JF660"/>
      <c r="JG660"/>
      <c r="JH660"/>
      <c r="JI660"/>
      <c r="JJ660"/>
      <c r="JK660"/>
      <c r="JL660"/>
      <c r="JM660"/>
      <c r="JN660"/>
      <c r="JO660"/>
      <c r="JP660"/>
      <c r="JQ660"/>
      <c r="JR660"/>
      <c r="JS660"/>
      <c r="JT660"/>
      <c r="JU660"/>
      <c r="JV660"/>
      <c r="JW660"/>
      <c r="JX660"/>
      <c r="JY660"/>
      <c r="JZ660"/>
      <c r="KA660"/>
      <c r="KB660"/>
      <c r="KC660"/>
      <c r="KD660"/>
      <c r="KE660"/>
      <c r="KF660"/>
      <c r="KG660"/>
      <c r="KH660"/>
      <c r="KI660"/>
      <c r="KJ660"/>
      <c r="KK660"/>
      <c r="KL660"/>
      <c r="KM660"/>
      <c r="KN660"/>
      <c r="KO660"/>
      <c r="KP660"/>
      <c r="KQ660"/>
      <c r="KR660"/>
      <c r="KS660"/>
      <c r="KT660"/>
      <c r="KU660"/>
      <c r="KV660"/>
      <c r="KW660"/>
      <c r="KX660"/>
      <c r="KY660"/>
      <c r="KZ660"/>
      <c r="LA660"/>
      <c r="LB660"/>
      <c r="LC660"/>
      <c r="LD660"/>
      <c r="LE660"/>
      <c r="LF660"/>
      <c r="LG660"/>
      <c r="LH660"/>
      <c r="LI660"/>
      <c r="LJ660"/>
      <c r="LK660"/>
      <c r="LL660"/>
      <c r="LM660"/>
      <c r="LN660"/>
      <c r="LO660"/>
      <c r="LP660"/>
      <c r="LQ660"/>
      <c r="LR660"/>
      <c r="LS660"/>
      <c r="LT660"/>
      <c r="LU660"/>
      <c r="LV660"/>
      <c r="LW660"/>
      <c r="LX660"/>
      <c r="LY660"/>
      <c r="LZ660"/>
      <c r="MA660"/>
      <c r="MB660"/>
      <c r="MC660"/>
      <c r="MD660"/>
      <c r="ME660"/>
      <c r="MF660"/>
      <c r="MG660"/>
      <c r="MH660"/>
      <c r="MI660"/>
      <c r="MJ660"/>
      <c r="MK660"/>
      <c r="ML660"/>
      <c r="MM660"/>
      <c r="MN660"/>
      <c r="MO660"/>
      <c r="MP660"/>
      <c r="MQ660"/>
      <c r="MR660"/>
      <c r="MS660"/>
      <c r="MT660"/>
      <c r="MU660"/>
      <c r="MV660"/>
      <c r="MW660"/>
      <c r="MX660"/>
      <c r="MY660"/>
      <c r="MZ660"/>
      <c r="NA660"/>
      <c r="NB660"/>
      <c r="NC660"/>
      <c r="ND660"/>
      <c r="NE660"/>
      <c r="NF660"/>
      <c r="NG660"/>
      <c r="NH660"/>
      <c r="NI660"/>
      <c r="NJ660"/>
      <c r="NK660"/>
      <c r="NL660"/>
      <c r="NM660"/>
      <c r="NN660"/>
      <c r="NO660"/>
      <c r="NP660"/>
      <c r="NQ660"/>
      <c r="NR660"/>
      <c r="NS660"/>
      <c r="NT660"/>
      <c r="NU660"/>
      <c r="NV660"/>
      <c r="NW660"/>
      <c r="NX660"/>
      <c r="NY660"/>
      <c r="NZ660"/>
      <c r="OA660"/>
      <c r="OB660"/>
      <c r="OC660"/>
      <c r="OD660"/>
      <c r="OE660"/>
      <c r="OF660"/>
      <c r="OG660"/>
      <c r="OH660"/>
      <c r="OI660"/>
      <c r="OJ660"/>
      <c r="OK660"/>
      <c r="OL660"/>
      <c r="OM660"/>
      <c r="ON660"/>
      <c r="OO660"/>
      <c r="OP660"/>
      <c r="OQ660"/>
      <c r="OR660"/>
      <c r="OS660"/>
      <c r="OT660"/>
      <c r="OU660"/>
      <c r="OV660"/>
      <c r="OW660"/>
      <c r="OX660"/>
      <c r="OY660"/>
      <c r="OZ660"/>
      <c r="PA660"/>
      <c r="PB660"/>
      <c r="PC660"/>
      <c r="PD660"/>
      <c r="PE660"/>
      <c r="PF660"/>
      <c r="PG660"/>
      <c r="PH660"/>
      <c r="PI660"/>
      <c r="PJ660"/>
      <c r="PK660"/>
      <c r="PL660"/>
      <c r="PM660"/>
      <c r="PN660"/>
      <c r="PO660"/>
      <c r="PP660"/>
      <c r="PQ660"/>
      <c r="PR660"/>
      <c r="PS660"/>
      <c r="PT660"/>
      <c r="PU660"/>
      <c r="PV660"/>
      <c r="PW660"/>
      <c r="PX660"/>
      <c r="PY660"/>
      <c r="PZ660"/>
      <c r="QA660"/>
      <c r="QB660"/>
      <c r="QC660"/>
      <c r="QD660"/>
      <c r="QE660"/>
      <c r="QF660"/>
      <c r="QG660"/>
      <c r="QH660"/>
      <c r="QI660"/>
      <c r="QJ660"/>
      <c r="QK660"/>
      <c r="QL660"/>
      <c r="QM660"/>
      <c r="QN660"/>
      <c r="QO660"/>
      <c r="QP660"/>
      <c r="QQ660"/>
      <c r="QR660"/>
      <c r="QS660"/>
      <c r="QT660"/>
      <c r="QU660"/>
      <c r="QV660"/>
      <c r="QW660"/>
      <c r="QX660"/>
      <c r="QY660"/>
      <c r="QZ660"/>
      <c r="RA660"/>
      <c r="RB660"/>
      <c r="RC660"/>
      <c r="RD660"/>
      <c r="RE660"/>
      <c r="RF660"/>
      <c r="RG660"/>
      <c r="RH660"/>
      <c r="RI660"/>
      <c r="RJ660"/>
      <c r="RK660"/>
      <c r="RL660"/>
      <c r="RM660"/>
      <c r="RN660"/>
      <c r="RO660"/>
      <c r="RP660"/>
      <c r="RQ660"/>
      <c r="RR660"/>
      <c r="RS660"/>
      <c r="RT660"/>
      <c r="RU660"/>
      <c r="RV660"/>
      <c r="RW660"/>
      <c r="RX660"/>
      <c r="RY660"/>
      <c r="RZ660"/>
      <c r="SA660"/>
      <c r="SB660"/>
      <c r="SC660"/>
      <c r="SD660"/>
      <c r="SE660"/>
      <c r="SF660"/>
      <c r="SG660"/>
      <c r="SH660"/>
      <c r="SI660"/>
      <c r="SJ660"/>
      <c r="SK660"/>
      <c r="SL660"/>
      <c r="SM660"/>
      <c r="SN660"/>
      <c r="SO660"/>
      <c r="SP660"/>
      <c r="SQ660"/>
      <c r="SR660"/>
      <c r="SS660"/>
      <c r="ST660"/>
      <c r="SU660"/>
      <c r="SV660"/>
      <c r="SW660"/>
      <c r="SX660"/>
      <c r="SY660"/>
      <c r="SZ660"/>
      <c r="TA660"/>
      <c r="TB660"/>
      <c r="TC660"/>
      <c r="TD660"/>
      <c r="TE660"/>
      <c r="TF660"/>
      <c r="TG660"/>
      <c r="TH660"/>
      <c r="TI660"/>
      <c r="TJ660"/>
      <c r="TK660"/>
      <c r="TL660"/>
      <c r="TM660"/>
      <c r="TN660"/>
      <c r="TO660"/>
      <c r="TP660"/>
      <c r="TQ660"/>
      <c r="TR660"/>
      <c r="TS660"/>
      <c r="TT660"/>
      <c r="TU660"/>
      <c r="TV660"/>
      <c r="TW660"/>
      <c r="TX660"/>
      <c r="TY660"/>
      <c r="TZ660"/>
      <c r="UA660"/>
      <c r="UB660"/>
      <c r="UC660"/>
      <c r="UD660"/>
      <c r="UE660"/>
      <c r="UF660"/>
      <c r="UG660"/>
      <c r="UH660"/>
      <c r="UI660"/>
      <c r="UJ660"/>
      <c r="UK660"/>
      <c r="UL660"/>
      <c r="UM660"/>
      <c r="UN660"/>
      <c r="UO660"/>
      <c r="UP660"/>
      <c r="UQ660"/>
    </row>
    <row r="661" spans="1:563" s="9" customFormat="1" x14ac:dyDescent="0.25">
      <c r="A661" s="38">
        <v>655</v>
      </c>
      <c r="B661" s="19" t="s">
        <v>406</v>
      </c>
      <c r="C661" s="19" t="s">
        <v>859</v>
      </c>
      <c r="D661" s="19" t="s">
        <v>140</v>
      </c>
      <c r="E661" s="19" t="s">
        <v>790</v>
      </c>
      <c r="F661" s="20" t="s">
        <v>868</v>
      </c>
      <c r="G661" s="21">
        <v>85000</v>
      </c>
      <c r="H661" s="21">
        <v>8576.99</v>
      </c>
      <c r="I661" s="22">
        <v>25</v>
      </c>
      <c r="J661" s="49">
        <v>2439.5</v>
      </c>
      <c r="K661" s="43">
        <f t="shared" si="103"/>
        <v>6034.9999999999991</v>
      </c>
      <c r="L661" s="32">
        <v>851.51</v>
      </c>
      <c r="M661" s="48">
        <v>2584</v>
      </c>
      <c r="N661" s="22">
        <f t="shared" si="105"/>
        <v>6026.5</v>
      </c>
      <c r="O661" s="22"/>
      <c r="P661" s="22">
        <f t="shared" si="106"/>
        <v>5023.5</v>
      </c>
      <c r="Q661" s="22">
        <f t="shared" si="107"/>
        <v>13625.49</v>
      </c>
      <c r="R661" s="22">
        <f t="shared" si="108"/>
        <v>12913.009999999998</v>
      </c>
      <c r="S661" s="22">
        <f t="shared" si="102"/>
        <v>71374.509999999995</v>
      </c>
      <c r="T661" s="33" t="s">
        <v>41</v>
      </c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  <c r="IT661"/>
      <c r="IU661"/>
      <c r="IV661"/>
      <c r="IW661"/>
      <c r="IX661"/>
      <c r="IY661"/>
      <c r="IZ661"/>
      <c r="JA661"/>
      <c r="JB661"/>
      <c r="JC661"/>
      <c r="JD661"/>
      <c r="JE661"/>
      <c r="JF661"/>
      <c r="JG661"/>
      <c r="JH661"/>
      <c r="JI661"/>
      <c r="JJ661"/>
      <c r="JK661"/>
      <c r="JL661"/>
      <c r="JM661"/>
      <c r="JN661"/>
      <c r="JO661"/>
      <c r="JP661"/>
      <c r="JQ661"/>
      <c r="JR661"/>
      <c r="JS661"/>
      <c r="JT661"/>
      <c r="JU661"/>
      <c r="JV661"/>
      <c r="JW661"/>
      <c r="JX661"/>
      <c r="JY661"/>
      <c r="JZ661"/>
      <c r="KA661"/>
      <c r="KB661"/>
      <c r="KC661"/>
      <c r="KD661"/>
      <c r="KE661"/>
      <c r="KF661"/>
      <c r="KG661"/>
      <c r="KH661"/>
      <c r="KI661"/>
      <c r="KJ661"/>
      <c r="KK661"/>
      <c r="KL661"/>
      <c r="KM661"/>
      <c r="KN661"/>
      <c r="KO661"/>
      <c r="KP661"/>
      <c r="KQ661"/>
      <c r="KR661"/>
      <c r="KS661"/>
      <c r="KT661"/>
      <c r="KU661"/>
      <c r="KV661"/>
      <c r="KW661"/>
      <c r="KX661"/>
      <c r="KY661"/>
      <c r="KZ661"/>
      <c r="LA661"/>
      <c r="LB661"/>
      <c r="LC661"/>
      <c r="LD661"/>
      <c r="LE661"/>
      <c r="LF661"/>
      <c r="LG661"/>
      <c r="LH661"/>
      <c r="LI661"/>
      <c r="LJ661"/>
      <c r="LK661"/>
      <c r="LL661"/>
      <c r="LM661"/>
      <c r="LN661"/>
      <c r="LO661"/>
      <c r="LP661"/>
      <c r="LQ661"/>
      <c r="LR661"/>
      <c r="LS661"/>
      <c r="LT661"/>
      <c r="LU661"/>
      <c r="LV661"/>
      <c r="LW661"/>
      <c r="LX661"/>
      <c r="LY661"/>
      <c r="LZ661"/>
      <c r="MA661"/>
      <c r="MB661"/>
      <c r="MC661"/>
      <c r="MD661"/>
      <c r="ME661"/>
      <c r="MF661"/>
      <c r="MG661"/>
      <c r="MH661"/>
      <c r="MI661"/>
      <c r="MJ661"/>
      <c r="MK661"/>
      <c r="ML661"/>
      <c r="MM661"/>
      <c r="MN661"/>
      <c r="MO661"/>
      <c r="MP661"/>
      <c r="MQ661"/>
      <c r="MR661"/>
      <c r="MS661"/>
      <c r="MT661"/>
      <c r="MU661"/>
      <c r="MV661"/>
      <c r="MW661"/>
      <c r="MX661"/>
      <c r="MY661"/>
      <c r="MZ661"/>
      <c r="NA661"/>
      <c r="NB661"/>
      <c r="NC661"/>
      <c r="ND661"/>
      <c r="NE661"/>
      <c r="NF661"/>
      <c r="NG661"/>
      <c r="NH661"/>
      <c r="NI661"/>
      <c r="NJ661"/>
      <c r="NK661"/>
      <c r="NL661"/>
      <c r="NM661"/>
      <c r="NN661"/>
      <c r="NO661"/>
      <c r="NP661"/>
      <c r="NQ661"/>
      <c r="NR661"/>
      <c r="NS661"/>
      <c r="NT661"/>
      <c r="NU661"/>
      <c r="NV661"/>
      <c r="NW661"/>
      <c r="NX661"/>
      <c r="NY661"/>
      <c r="NZ661"/>
      <c r="OA661"/>
      <c r="OB661"/>
      <c r="OC661"/>
      <c r="OD661"/>
      <c r="OE661"/>
      <c r="OF661"/>
      <c r="OG661"/>
      <c r="OH661"/>
      <c r="OI661"/>
      <c r="OJ661"/>
      <c r="OK661"/>
      <c r="OL661"/>
      <c r="OM661"/>
      <c r="ON661"/>
      <c r="OO661"/>
      <c r="OP661"/>
      <c r="OQ661"/>
      <c r="OR661"/>
      <c r="OS661"/>
      <c r="OT661"/>
      <c r="OU661"/>
      <c r="OV661"/>
      <c r="OW661"/>
      <c r="OX661"/>
      <c r="OY661"/>
      <c r="OZ661"/>
      <c r="PA661"/>
      <c r="PB661"/>
      <c r="PC661"/>
      <c r="PD661"/>
      <c r="PE661"/>
      <c r="PF661"/>
      <c r="PG661"/>
      <c r="PH661"/>
      <c r="PI661"/>
      <c r="PJ661"/>
      <c r="PK661"/>
      <c r="PL661"/>
      <c r="PM661"/>
      <c r="PN661"/>
      <c r="PO661"/>
      <c r="PP661"/>
      <c r="PQ661"/>
      <c r="PR661"/>
      <c r="PS661"/>
      <c r="PT661"/>
      <c r="PU661"/>
      <c r="PV661"/>
      <c r="PW661"/>
      <c r="PX661"/>
      <c r="PY661"/>
      <c r="PZ661"/>
      <c r="QA661"/>
      <c r="QB661"/>
      <c r="QC661"/>
      <c r="QD661"/>
      <c r="QE661"/>
      <c r="QF661"/>
      <c r="QG661"/>
      <c r="QH661"/>
      <c r="QI661"/>
      <c r="QJ661"/>
      <c r="QK661"/>
      <c r="QL661"/>
      <c r="QM661"/>
      <c r="QN661"/>
      <c r="QO661"/>
      <c r="QP661"/>
      <c r="QQ661"/>
      <c r="QR661"/>
      <c r="QS661"/>
      <c r="QT661"/>
      <c r="QU661"/>
      <c r="QV661"/>
      <c r="QW661"/>
      <c r="QX661"/>
      <c r="QY661"/>
      <c r="QZ661"/>
      <c r="RA661"/>
      <c r="RB661"/>
      <c r="RC661"/>
      <c r="RD661"/>
      <c r="RE661"/>
      <c r="RF661"/>
      <c r="RG661"/>
      <c r="RH661"/>
      <c r="RI661"/>
      <c r="RJ661"/>
      <c r="RK661"/>
      <c r="RL661"/>
      <c r="RM661"/>
      <c r="RN661"/>
      <c r="RO661"/>
      <c r="RP661"/>
      <c r="RQ661"/>
      <c r="RR661"/>
      <c r="RS661"/>
      <c r="RT661"/>
      <c r="RU661"/>
      <c r="RV661"/>
      <c r="RW661"/>
      <c r="RX661"/>
      <c r="RY661"/>
      <c r="RZ661"/>
      <c r="SA661"/>
      <c r="SB661"/>
      <c r="SC661"/>
      <c r="SD661"/>
      <c r="SE661"/>
      <c r="SF661"/>
      <c r="SG661"/>
      <c r="SH661"/>
      <c r="SI661"/>
      <c r="SJ661"/>
      <c r="SK661"/>
      <c r="SL661"/>
      <c r="SM661"/>
      <c r="SN661"/>
      <c r="SO661"/>
      <c r="SP661"/>
      <c r="SQ661"/>
      <c r="SR661"/>
      <c r="SS661"/>
      <c r="ST661"/>
      <c r="SU661"/>
      <c r="SV661"/>
      <c r="SW661"/>
      <c r="SX661"/>
      <c r="SY661"/>
      <c r="SZ661"/>
      <c r="TA661"/>
      <c r="TB661"/>
      <c r="TC661"/>
      <c r="TD661"/>
      <c r="TE661"/>
      <c r="TF661"/>
      <c r="TG661"/>
      <c r="TH661"/>
      <c r="TI661"/>
      <c r="TJ661"/>
      <c r="TK661"/>
      <c r="TL661"/>
      <c r="TM661"/>
      <c r="TN661"/>
      <c r="TO661"/>
      <c r="TP661"/>
      <c r="TQ661"/>
      <c r="TR661"/>
      <c r="TS661"/>
      <c r="TT661"/>
      <c r="TU661"/>
      <c r="TV661"/>
      <c r="TW661"/>
      <c r="TX661"/>
      <c r="TY661"/>
      <c r="TZ661"/>
      <c r="UA661"/>
      <c r="UB661"/>
      <c r="UC661"/>
      <c r="UD661"/>
      <c r="UE661"/>
      <c r="UF661"/>
      <c r="UG661"/>
      <c r="UH661"/>
      <c r="UI661"/>
      <c r="UJ661"/>
      <c r="UK661"/>
      <c r="UL661"/>
      <c r="UM661"/>
      <c r="UN661"/>
      <c r="UO661"/>
      <c r="UP661"/>
      <c r="UQ661"/>
    </row>
    <row r="662" spans="1:563" s="9" customFormat="1" x14ac:dyDescent="0.25">
      <c r="A662" s="38">
        <v>656</v>
      </c>
      <c r="B662" s="19" t="s">
        <v>517</v>
      </c>
      <c r="C662" s="19" t="s">
        <v>860</v>
      </c>
      <c r="D662" s="19" t="s">
        <v>140</v>
      </c>
      <c r="E662" s="19" t="s">
        <v>135</v>
      </c>
      <c r="F662" s="20" t="s">
        <v>868</v>
      </c>
      <c r="G662" s="29">
        <v>70000</v>
      </c>
      <c r="H662" s="29">
        <v>5368.48</v>
      </c>
      <c r="I662" s="22">
        <v>25</v>
      </c>
      <c r="J662" s="50">
        <v>2009</v>
      </c>
      <c r="K662" s="46">
        <f t="shared" si="103"/>
        <v>4970</v>
      </c>
      <c r="L662" s="32">
        <f t="shared" si="104"/>
        <v>770.00000000000011</v>
      </c>
      <c r="M662" s="58">
        <v>2128</v>
      </c>
      <c r="N662" s="31">
        <f t="shared" si="105"/>
        <v>4963</v>
      </c>
      <c r="O662" s="31"/>
      <c r="P662" s="31">
        <f t="shared" si="106"/>
        <v>4137</v>
      </c>
      <c r="Q662" s="22">
        <f t="shared" si="107"/>
        <v>9530.48</v>
      </c>
      <c r="R662" s="22">
        <f t="shared" si="108"/>
        <v>10703</v>
      </c>
      <c r="S662" s="31">
        <f t="shared" si="102"/>
        <v>60469.520000000004</v>
      </c>
      <c r="T662" s="33" t="s">
        <v>41</v>
      </c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  <c r="IT662"/>
      <c r="IU662"/>
      <c r="IV662"/>
      <c r="IW662"/>
      <c r="IX662"/>
      <c r="IY662"/>
      <c r="IZ662"/>
      <c r="JA662"/>
      <c r="JB662"/>
      <c r="JC662"/>
      <c r="JD662"/>
      <c r="JE662"/>
      <c r="JF662"/>
      <c r="JG662"/>
      <c r="JH662"/>
      <c r="JI662"/>
      <c r="JJ662"/>
      <c r="JK662"/>
      <c r="JL662"/>
      <c r="JM662"/>
      <c r="JN662"/>
      <c r="JO662"/>
      <c r="JP662"/>
      <c r="JQ662"/>
      <c r="JR662"/>
      <c r="JS662"/>
      <c r="JT662"/>
      <c r="JU662"/>
      <c r="JV662"/>
      <c r="JW662"/>
      <c r="JX662"/>
      <c r="JY662"/>
      <c r="JZ662"/>
      <c r="KA662"/>
      <c r="KB662"/>
      <c r="KC662"/>
      <c r="KD662"/>
      <c r="KE662"/>
      <c r="KF662"/>
      <c r="KG662"/>
      <c r="KH662"/>
      <c r="KI662"/>
      <c r="KJ662"/>
      <c r="KK662"/>
      <c r="KL662"/>
      <c r="KM662"/>
      <c r="KN662"/>
      <c r="KO662"/>
      <c r="KP662"/>
      <c r="KQ662"/>
      <c r="KR662"/>
      <c r="KS662"/>
      <c r="KT662"/>
      <c r="KU662"/>
      <c r="KV662"/>
      <c r="KW662"/>
      <c r="KX662"/>
      <c r="KY662"/>
      <c r="KZ662"/>
      <c r="LA662"/>
      <c r="LB662"/>
      <c r="LC662"/>
      <c r="LD662"/>
      <c r="LE662"/>
      <c r="LF662"/>
      <c r="LG662"/>
      <c r="LH662"/>
      <c r="LI662"/>
      <c r="LJ662"/>
      <c r="LK662"/>
      <c r="LL662"/>
      <c r="LM662"/>
      <c r="LN662"/>
      <c r="LO662"/>
      <c r="LP662"/>
      <c r="LQ662"/>
      <c r="LR662"/>
      <c r="LS662"/>
      <c r="LT662"/>
      <c r="LU662"/>
      <c r="LV662"/>
      <c r="LW662"/>
      <c r="LX662"/>
      <c r="LY662"/>
      <c r="LZ662"/>
      <c r="MA662"/>
      <c r="MB662"/>
      <c r="MC662"/>
      <c r="MD662"/>
      <c r="ME662"/>
      <c r="MF662"/>
      <c r="MG662"/>
      <c r="MH662"/>
      <c r="MI662"/>
      <c r="MJ662"/>
      <c r="MK662"/>
      <c r="ML662"/>
      <c r="MM662"/>
      <c r="MN662"/>
      <c r="MO662"/>
      <c r="MP662"/>
      <c r="MQ662"/>
      <c r="MR662"/>
      <c r="MS662"/>
      <c r="MT662"/>
      <c r="MU662"/>
      <c r="MV662"/>
      <c r="MW662"/>
      <c r="MX662"/>
      <c r="MY662"/>
      <c r="MZ662"/>
      <c r="NA662"/>
      <c r="NB662"/>
      <c r="NC662"/>
      <c r="ND662"/>
      <c r="NE662"/>
      <c r="NF662"/>
      <c r="NG662"/>
      <c r="NH662"/>
      <c r="NI662"/>
      <c r="NJ662"/>
      <c r="NK662"/>
      <c r="NL662"/>
      <c r="NM662"/>
      <c r="NN662"/>
      <c r="NO662"/>
      <c r="NP662"/>
      <c r="NQ662"/>
      <c r="NR662"/>
      <c r="NS662"/>
      <c r="NT662"/>
      <c r="NU662"/>
      <c r="NV662"/>
      <c r="NW662"/>
      <c r="NX662"/>
      <c r="NY662"/>
      <c r="NZ662"/>
      <c r="OA662"/>
      <c r="OB662"/>
      <c r="OC662"/>
      <c r="OD662"/>
      <c r="OE662"/>
      <c r="OF662"/>
      <c r="OG662"/>
      <c r="OH662"/>
      <c r="OI662"/>
      <c r="OJ662"/>
      <c r="OK662"/>
      <c r="OL662"/>
      <c r="OM662"/>
      <c r="ON662"/>
      <c r="OO662"/>
      <c r="OP662"/>
      <c r="OQ662"/>
      <c r="OR662"/>
      <c r="OS662"/>
      <c r="OT662"/>
      <c r="OU662"/>
      <c r="OV662"/>
      <c r="OW662"/>
      <c r="OX662"/>
      <c r="OY662"/>
      <c r="OZ662"/>
      <c r="PA662"/>
      <c r="PB662"/>
      <c r="PC662"/>
      <c r="PD662"/>
      <c r="PE662"/>
      <c r="PF662"/>
      <c r="PG662"/>
      <c r="PH662"/>
      <c r="PI662"/>
      <c r="PJ662"/>
      <c r="PK662"/>
      <c r="PL662"/>
      <c r="PM662"/>
      <c r="PN662"/>
      <c r="PO662"/>
      <c r="PP662"/>
      <c r="PQ662"/>
      <c r="PR662"/>
      <c r="PS662"/>
      <c r="PT662"/>
      <c r="PU662"/>
      <c r="PV662"/>
      <c r="PW662"/>
      <c r="PX662"/>
      <c r="PY662"/>
      <c r="PZ662"/>
      <c r="QA662"/>
      <c r="QB662"/>
      <c r="QC662"/>
      <c r="QD662"/>
      <c r="QE662"/>
      <c r="QF662"/>
      <c r="QG662"/>
      <c r="QH662"/>
      <c r="QI662"/>
      <c r="QJ662"/>
      <c r="QK662"/>
      <c r="QL662"/>
      <c r="QM662"/>
      <c r="QN662"/>
      <c r="QO662"/>
      <c r="QP662"/>
      <c r="QQ662"/>
      <c r="QR662"/>
      <c r="QS662"/>
      <c r="QT662"/>
      <c r="QU662"/>
      <c r="QV662"/>
      <c r="QW662"/>
      <c r="QX662"/>
      <c r="QY662"/>
      <c r="QZ662"/>
      <c r="RA662"/>
      <c r="RB662"/>
      <c r="RC662"/>
      <c r="RD662"/>
      <c r="RE662"/>
      <c r="RF662"/>
      <c r="RG662"/>
      <c r="RH662"/>
      <c r="RI662"/>
      <c r="RJ662"/>
      <c r="RK662"/>
      <c r="RL662"/>
      <c r="RM662"/>
      <c r="RN662"/>
      <c r="RO662"/>
      <c r="RP662"/>
      <c r="RQ662"/>
      <c r="RR662"/>
      <c r="RS662"/>
      <c r="RT662"/>
      <c r="RU662"/>
      <c r="RV662"/>
      <c r="RW662"/>
      <c r="RX662"/>
      <c r="RY662"/>
      <c r="RZ662"/>
      <c r="SA662"/>
      <c r="SB662"/>
      <c r="SC662"/>
      <c r="SD662"/>
      <c r="SE662"/>
      <c r="SF662"/>
      <c r="SG662"/>
      <c r="SH662"/>
      <c r="SI662"/>
      <c r="SJ662"/>
      <c r="SK662"/>
      <c r="SL662"/>
      <c r="SM662"/>
      <c r="SN662"/>
      <c r="SO662"/>
      <c r="SP662"/>
      <c r="SQ662"/>
      <c r="SR662"/>
      <c r="SS662"/>
      <c r="ST662"/>
      <c r="SU662"/>
      <c r="SV662"/>
      <c r="SW662"/>
      <c r="SX662"/>
      <c r="SY662"/>
      <c r="SZ662"/>
      <c r="TA662"/>
      <c r="TB662"/>
      <c r="TC662"/>
      <c r="TD662"/>
      <c r="TE662"/>
      <c r="TF662"/>
      <c r="TG662"/>
      <c r="TH662"/>
      <c r="TI662"/>
      <c r="TJ662"/>
      <c r="TK662"/>
      <c r="TL662"/>
      <c r="TM662"/>
      <c r="TN662"/>
      <c r="TO662"/>
      <c r="TP662"/>
      <c r="TQ662"/>
      <c r="TR662"/>
      <c r="TS662"/>
      <c r="TT662"/>
      <c r="TU662"/>
      <c r="TV662"/>
      <c r="TW662"/>
      <c r="TX662"/>
      <c r="TY662"/>
      <c r="TZ662"/>
      <c r="UA662"/>
      <c r="UB662"/>
      <c r="UC662"/>
      <c r="UD662"/>
      <c r="UE662"/>
      <c r="UF662"/>
      <c r="UG662"/>
      <c r="UH662"/>
      <c r="UI662"/>
      <c r="UJ662"/>
      <c r="UK662"/>
      <c r="UL662"/>
      <c r="UM662"/>
      <c r="UN662"/>
      <c r="UO662"/>
      <c r="UP662"/>
      <c r="UQ662"/>
    </row>
    <row r="663" spans="1:563" s="9" customFormat="1" x14ac:dyDescent="0.25">
      <c r="A663" s="38">
        <v>657</v>
      </c>
      <c r="B663" s="19" t="s">
        <v>520</v>
      </c>
      <c r="C663" s="19" t="s">
        <v>859</v>
      </c>
      <c r="D663" s="19" t="s">
        <v>140</v>
      </c>
      <c r="E663" s="19" t="s">
        <v>135</v>
      </c>
      <c r="F663" s="20" t="s">
        <v>867</v>
      </c>
      <c r="G663" s="29">
        <v>70000</v>
      </c>
      <c r="H663" s="29">
        <v>5368.48</v>
      </c>
      <c r="I663" s="22">
        <v>25</v>
      </c>
      <c r="J663" s="50">
        <v>2009</v>
      </c>
      <c r="K663" s="46">
        <f t="shared" si="103"/>
        <v>4970</v>
      </c>
      <c r="L663" s="32">
        <f t="shared" si="104"/>
        <v>770.00000000000011</v>
      </c>
      <c r="M663" s="58">
        <v>2128</v>
      </c>
      <c r="N663" s="31">
        <f t="shared" si="105"/>
        <v>4963</v>
      </c>
      <c r="O663" s="31"/>
      <c r="P663" s="31">
        <f t="shared" si="106"/>
        <v>4137</v>
      </c>
      <c r="Q663" s="22">
        <f t="shared" si="107"/>
        <v>9530.48</v>
      </c>
      <c r="R663" s="22">
        <f t="shared" si="108"/>
        <v>10703</v>
      </c>
      <c r="S663" s="31">
        <f t="shared" si="102"/>
        <v>60469.520000000004</v>
      </c>
      <c r="T663" s="33" t="s">
        <v>41</v>
      </c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  <c r="IT663"/>
      <c r="IU663"/>
      <c r="IV663"/>
      <c r="IW663"/>
      <c r="IX663"/>
      <c r="IY663"/>
      <c r="IZ663"/>
      <c r="JA663"/>
      <c r="JB663"/>
      <c r="JC663"/>
      <c r="JD663"/>
      <c r="JE663"/>
      <c r="JF663"/>
      <c r="JG663"/>
      <c r="JH663"/>
      <c r="JI663"/>
      <c r="JJ663"/>
      <c r="JK663"/>
      <c r="JL663"/>
      <c r="JM663"/>
      <c r="JN663"/>
      <c r="JO663"/>
      <c r="JP663"/>
      <c r="JQ663"/>
      <c r="JR663"/>
      <c r="JS663"/>
      <c r="JT663"/>
      <c r="JU663"/>
      <c r="JV663"/>
      <c r="JW663"/>
      <c r="JX663"/>
      <c r="JY663"/>
      <c r="JZ663"/>
      <c r="KA663"/>
      <c r="KB663"/>
      <c r="KC663"/>
      <c r="KD663"/>
      <c r="KE663"/>
      <c r="KF663"/>
      <c r="KG663"/>
      <c r="KH663"/>
      <c r="KI663"/>
      <c r="KJ663"/>
      <c r="KK663"/>
      <c r="KL663"/>
      <c r="KM663"/>
      <c r="KN663"/>
      <c r="KO663"/>
      <c r="KP663"/>
      <c r="KQ663"/>
      <c r="KR663"/>
      <c r="KS663"/>
      <c r="KT663"/>
      <c r="KU663"/>
      <c r="KV663"/>
      <c r="KW663"/>
      <c r="KX663"/>
      <c r="KY663"/>
      <c r="KZ663"/>
      <c r="LA663"/>
      <c r="LB663"/>
      <c r="LC663"/>
      <c r="LD663"/>
      <c r="LE663"/>
      <c r="LF663"/>
      <c r="LG663"/>
      <c r="LH663"/>
      <c r="LI663"/>
      <c r="LJ663"/>
      <c r="LK663"/>
      <c r="LL663"/>
      <c r="LM663"/>
      <c r="LN663"/>
      <c r="LO663"/>
      <c r="LP663"/>
      <c r="LQ663"/>
      <c r="LR663"/>
      <c r="LS663"/>
      <c r="LT663"/>
      <c r="LU663"/>
      <c r="LV663"/>
      <c r="LW663"/>
      <c r="LX663"/>
      <c r="LY663"/>
      <c r="LZ663"/>
      <c r="MA663"/>
      <c r="MB663"/>
      <c r="MC663"/>
      <c r="MD663"/>
      <c r="ME663"/>
      <c r="MF663"/>
      <c r="MG663"/>
      <c r="MH663"/>
      <c r="MI663"/>
      <c r="MJ663"/>
      <c r="MK663"/>
      <c r="ML663"/>
      <c r="MM663"/>
      <c r="MN663"/>
      <c r="MO663"/>
      <c r="MP663"/>
      <c r="MQ663"/>
      <c r="MR663"/>
      <c r="MS663"/>
      <c r="MT663"/>
      <c r="MU663"/>
      <c r="MV663"/>
      <c r="MW663"/>
      <c r="MX663"/>
      <c r="MY663"/>
      <c r="MZ663"/>
      <c r="NA663"/>
      <c r="NB663"/>
      <c r="NC663"/>
      <c r="ND663"/>
      <c r="NE663"/>
      <c r="NF663"/>
      <c r="NG663"/>
      <c r="NH663"/>
      <c r="NI663"/>
      <c r="NJ663"/>
      <c r="NK663"/>
      <c r="NL663"/>
      <c r="NM663"/>
      <c r="NN663"/>
      <c r="NO663"/>
      <c r="NP663"/>
      <c r="NQ663"/>
      <c r="NR663"/>
      <c r="NS663"/>
      <c r="NT663"/>
      <c r="NU663"/>
      <c r="NV663"/>
      <c r="NW663"/>
      <c r="NX663"/>
      <c r="NY663"/>
      <c r="NZ663"/>
      <c r="OA663"/>
      <c r="OB663"/>
      <c r="OC663"/>
      <c r="OD663"/>
      <c r="OE663"/>
      <c r="OF663"/>
      <c r="OG663"/>
      <c r="OH663"/>
      <c r="OI663"/>
      <c r="OJ663"/>
      <c r="OK663"/>
      <c r="OL663"/>
      <c r="OM663"/>
      <c r="ON663"/>
      <c r="OO663"/>
      <c r="OP663"/>
      <c r="OQ663"/>
      <c r="OR663"/>
      <c r="OS663"/>
      <c r="OT663"/>
      <c r="OU663"/>
      <c r="OV663"/>
      <c r="OW663"/>
      <c r="OX663"/>
      <c r="OY663"/>
      <c r="OZ663"/>
      <c r="PA663"/>
      <c r="PB663"/>
      <c r="PC663"/>
      <c r="PD663"/>
      <c r="PE663"/>
      <c r="PF663"/>
      <c r="PG663"/>
      <c r="PH663"/>
      <c r="PI663"/>
      <c r="PJ663"/>
      <c r="PK663"/>
      <c r="PL663"/>
      <c r="PM663"/>
      <c r="PN663"/>
      <c r="PO663"/>
      <c r="PP663"/>
      <c r="PQ663"/>
      <c r="PR663"/>
      <c r="PS663"/>
      <c r="PT663"/>
      <c r="PU663"/>
      <c r="PV663"/>
      <c r="PW663"/>
      <c r="PX663"/>
      <c r="PY663"/>
      <c r="PZ663"/>
      <c r="QA663"/>
      <c r="QB663"/>
      <c r="QC663"/>
      <c r="QD663"/>
      <c r="QE663"/>
      <c r="QF663"/>
      <c r="QG663"/>
      <c r="QH663"/>
      <c r="QI663"/>
      <c r="QJ663"/>
      <c r="QK663"/>
      <c r="QL663"/>
      <c r="QM663"/>
      <c r="QN663"/>
      <c r="QO663"/>
      <c r="QP663"/>
      <c r="QQ663"/>
      <c r="QR663"/>
      <c r="QS663"/>
      <c r="QT663"/>
      <c r="QU663"/>
      <c r="QV663"/>
      <c r="QW663"/>
      <c r="QX663"/>
      <c r="QY663"/>
      <c r="QZ663"/>
      <c r="RA663"/>
      <c r="RB663"/>
      <c r="RC663"/>
      <c r="RD663"/>
      <c r="RE663"/>
      <c r="RF663"/>
      <c r="RG663"/>
      <c r="RH663"/>
      <c r="RI663"/>
      <c r="RJ663"/>
      <c r="RK663"/>
      <c r="RL663"/>
      <c r="RM663"/>
      <c r="RN663"/>
      <c r="RO663"/>
      <c r="RP663"/>
      <c r="RQ663"/>
      <c r="RR663"/>
      <c r="RS663"/>
      <c r="RT663"/>
      <c r="RU663"/>
      <c r="RV663"/>
      <c r="RW663"/>
      <c r="RX663"/>
      <c r="RY663"/>
      <c r="RZ663"/>
      <c r="SA663"/>
      <c r="SB663"/>
      <c r="SC663"/>
      <c r="SD663"/>
      <c r="SE663"/>
      <c r="SF663"/>
      <c r="SG663"/>
      <c r="SH663"/>
      <c r="SI663"/>
      <c r="SJ663"/>
      <c r="SK663"/>
      <c r="SL663"/>
      <c r="SM663"/>
      <c r="SN663"/>
      <c r="SO663"/>
      <c r="SP663"/>
      <c r="SQ663"/>
      <c r="SR663"/>
      <c r="SS663"/>
      <c r="ST663"/>
      <c r="SU663"/>
      <c r="SV663"/>
      <c r="SW663"/>
      <c r="SX663"/>
      <c r="SY663"/>
      <c r="SZ663"/>
      <c r="TA663"/>
      <c r="TB663"/>
      <c r="TC663"/>
      <c r="TD663"/>
      <c r="TE663"/>
      <c r="TF663"/>
      <c r="TG663"/>
      <c r="TH663"/>
      <c r="TI663"/>
      <c r="TJ663"/>
      <c r="TK663"/>
      <c r="TL663"/>
      <c r="TM663"/>
      <c r="TN663"/>
      <c r="TO663"/>
      <c r="TP663"/>
      <c r="TQ663"/>
      <c r="TR663"/>
      <c r="TS663"/>
      <c r="TT663"/>
      <c r="TU663"/>
      <c r="TV663"/>
      <c r="TW663"/>
      <c r="TX663"/>
      <c r="TY663"/>
      <c r="TZ663"/>
      <c r="UA663"/>
      <c r="UB663"/>
      <c r="UC663"/>
      <c r="UD663"/>
      <c r="UE663"/>
      <c r="UF663"/>
      <c r="UG663"/>
      <c r="UH663"/>
      <c r="UI663"/>
      <c r="UJ663"/>
      <c r="UK663"/>
      <c r="UL663"/>
      <c r="UM663"/>
      <c r="UN663"/>
      <c r="UO663"/>
      <c r="UP663"/>
      <c r="UQ663"/>
    </row>
    <row r="664" spans="1:563" s="9" customFormat="1" x14ac:dyDescent="0.25">
      <c r="A664" s="38">
        <v>658</v>
      </c>
      <c r="B664" s="19" t="s">
        <v>516</v>
      </c>
      <c r="C664" s="19" t="s">
        <v>860</v>
      </c>
      <c r="D664" s="19" t="s">
        <v>140</v>
      </c>
      <c r="E664" s="19" t="s">
        <v>155</v>
      </c>
      <c r="F664" s="20" t="s">
        <v>868</v>
      </c>
      <c r="G664" s="29">
        <v>45000</v>
      </c>
      <c r="H664" s="60">
        <v>1148.33</v>
      </c>
      <c r="I664" s="22">
        <v>25</v>
      </c>
      <c r="J664" s="50">
        <v>1291.5</v>
      </c>
      <c r="K664" s="46">
        <f t="shared" si="103"/>
        <v>3194.9999999999995</v>
      </c>
      <c r="L664" s="32">
        <f t="shared" si="104"/>
        <v>495.00000000000006</v>
      </c>
      <c r="M664" s="58">
        <v>1368</v>
      </c>
      <c r="N664" s="31">
        <f t="shared" si="105"/>
        <v>3190.5</v>
      </c>
      <c r="O664" s="31"/>
      <c r="P664" s="31">
        <f t="shared" si="106"/>
        <v>2659.5</v>
      </c>
      <c r="Q664" s="22">
        <f t="shared" si="107"/>
        <v>3832.83</v>
      </c>
      <c r="R664" s="22">
        <f t="shared" si="108"/>
        <v>6880.5</v>
      </c>
      <c r="S664" s="31">
        <f t="shared" si="102"/>
        <v>41167.17</v>
      </c>
      <c r="T664" s="33" t="s">
        <v>41</v>
      </c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  <c r="IT664"/>
      <c r="IU664"/>
      <c r="IV664"/>
      <c r="IW664"/>
      <c r="IX664"/>
      <c r="IY664"/>
      <c r="IZ664"/>
      <c r="JA664"/>
      <c r="JB664"/>
      <c r="JC664"/>
      <c r="JD664"/>
      <c r="JE664"/>
      <c r="JF664"/>
      <c r="JG664"/>
      <c r="JH664"/>
      <c r="JI664"/>
      <c r="JJ664"/>
      <c r="JK664"/>
      <c r="JL664"/>
      <c r="JM664"/>
      <c r="JN664"/>
      <c r="JO664"/>
      <c r="JP664"/>
      <c r="JQ664"/>
      <c r="JR664"/>
      <c r="JS664"/>
      <c r="JT664"/>
      <c r="JU664"/>
      <c r="JV664"/>
      <c r="JW664"/>
      <c r="JX664"/>
      <c r="JY664"/>
      <c r="JZ664"/>
      <c r="KA664"/>
      <c r="KB664"/>
      <c r="KC664"/>
      <c r="KD664"/>
      <c r="KE664"/>
      <c r="KF664"/>
      <c r="KG664"/>
      <c r="KH664"/>
      <c r="KI664"/>
      <c r="KJ664"/>
      <c r="KK664"/>
      <c r="KL664"/>
      <c r="KM664"/>
      <c r="KN664"/>
      <c r="KO664"/>
      <c r="KP664"/>
      <c r="KQ664"/>
      <c r="KR664"/>
      <c r="KS664"/>
      <c r="KT664"/>
      <c r="KU664"/>
      <c r="KV664"/>
      <c r="KW664"/>
      <c r="KX664"/>
      <c r="KY664"/>
      <c r="KZ664"/>
      <c r="LA664"/>
      <c r="LB664"/>
      <c r="LC664"/>
      <c r="LD664"/>
      <c r="LE664"/>
      <c r="LF664"/>
      <c r="LG664"/>
      <c r="LH664"/>
      <c r="LI664"/>
      <c r="LJ664"/>
      <c r="LK664"/>
      <c r="LL664"/>
      <c r="LM664"/>
      <c r="LN664"/>
      <c r="LO664"/>
      <c r="LP664"/>
      <c r="LQ664"/>
      <c r="LR664"/>
      <c r="LS664"/>
      <c r="LT664"/>
      <c r="LU664"/>
      <c r="LV664"/>
      <c r="LW664"/>
      <c r="LX664"/>
      <c r="LY664"/>
      <c r="LZ664"/>
      <c r="MA664"/>
      <c r="MB664"/>
      <c r="MC664"/>
      <c r="MD664"/>
      <c r="ME664"/>
      <c r="MF664"/>
      <c r="MG664"/>
      <c r="MH664"/>
      <c r="MI664"/>
      <c r="MJ664"/>
      <c r="MK664"/>
      <c r="ML664"/>
      <c r="MM664"/>
      <c r="MN664"/>
      <c r="MO664"/>
      <c r="MP664"/>
      <c r="MQ664"/>
      <c r="MR664"/>
      <c r="MS664"/>
      <c r="MT664"/>
      <c r="MU664"/>
      <c r="MV664"/>
      <c r="MW664"/>
      <c r="MX664"/>
      <c r="MY664"/>
      <c r="MZ664"/>
      <c r="NA664"/>
      <c r="NB664"/>
      <c r="NC664"/>
      <c r="ND664"/>
      <c r="NE664"/>
      <c r="NF664"/>
      <c r="NG664"/>
      <c r="NH664"/>
      <c r="NI664"/>
      <c r="NJ664"/>
      <c r="NK664"/>
      <c r="NL664"/>
      <c r="NM664"/>
      <c r="NN664"/>
      <c r="NO664"/>
      <c r="NP664"/>
      <c r="NQ664"/>
      <c r="NR664"/>
      <c r="NS664"/>
      <c r="NT664"/>
      <c r="NU664"/>
      <c r="NV664"/>
      <c r="NW664"/>
      <c r="NX664"/>
      <c r="NY664"/>
      <c r="NZ664"/>
      <c r="OA664"/>
      <c r="OB664"/>
      <c r="OC664"/>
      <c r="OD664"/>
      <c r="OE664"/>
      <c r="OF664"/>
      <c r="OG664"/>
      <c r="OH664"/>
      <c r="OI664"/>
      <c r="OJ664"/>
      <c r="OK664"/>
      <c r="OL664"/>
      <c r="OM664"/>
      <c r="ON664"/>
      <c r="OO664"/>
      <c r="OP664"/>
      <c r="OQ664"/>
      <c r="OR664"/>
      <c r="OS664"/>
      <c r="OT664"/>
      <c r="OU664"/>
      <c r="OV664"/>
      <c r="OW664"/>
      <c r="OX664"/>
      <c r="OY664"/>
      <c r="OZ664"/>
      <c r="PA664"/>
      <c r="PB664"/>
      <c r="PC664"/>
      <c r="PD664"/>
      <c r="PE664"/>
      <c r="PF664"/>
      <c r="PG664"/>
      <c r="PH664"/>
      <c r="PI664"/>
      <c r="PJ664"/>
      <c r="PK664"/>
      <c r="PL664"/>
      <c r="PM664"/>
      <c r="PN664"/>
      <c r="PO664"/>
      <c r="PP664"/>
      <c r="PQ664"/>
      <c r="PR664"/>
      <c r="PS664"/>
      <c r="PT664"/>
      <c r="PU664"/>
      <c r="PV664"/>
      <c r="PW664"/>
      <c r="PX664"/>
      <c r="PY664"/>
      <c r="PZ664"/>
      <c r="QA664"/>
      <c r="QB664"/>
      <c r="QC664"/>
      <c r="QD664"/>
      <c r="QE664"/>
      <c r="QF664"/>
      <c r="QG664"/>
      <c r="QH664"/>
      <c r="QI664"/>
      <c r="QJ664"/>
      <c r="QK664"/>
      <c r="QL664"/>
      <c r="QM664"/>
      <c r="QN664"/>
      <c r="QO664"/>
      <c r="QP664"/>
      <c r="QQ664"/>
      <c r="QR664"/>
      <c r="QS664"/>
      <c r="QT664"/>
      <c r="QU664"/>
      <c r="QV664"/>
      <c r="QW664"/>
      <c r="QX664"/>
      <c r="QY664"/>
      <c r="QZ664"/>
      <c r="RA664"/>
      <c r="RB664"/>
      <c r="RC664"/>
      <c r="RD664"/>
      <c r="RE664"/>
      <c r="RF664"/>
      <c r="RG664"/>
      <c r="RH664"/>
      <c r="RI664"/>
      <c r="RJ664"/>
      <c r="RK664"/>
      <c r="RL664"/>
      <c r="RM664"/>
      <c r="RN664"/>
      <c r="RO664"/>
      <c r="RP664"/>
      <c r="RQ664"/>
      <c r="RR664"/>
      <c r="RS664"/>
      <c r="RT664"/>
      <c r="RU664"/>
      <c r="RV664"/>
      <c r="RW664"/>
      <c r="RX664"/>
      <c r="RY664"/>
      <c r="RZ664"/>
      <c r="SA664"/>
      <c r="SB664"/>
      <c r="SC664"/>
      <c r="SD664"/>
      <c r="SE664"/>
      <c r="SF664"/>
      <c r="SG664"/>
      <c r="SH664"/>
      <c r="SI664"/>
      <c r="SJ664"/>
      <c r="SK664"/>
      <c r="SL664"/>
      <c r="SM664"/>
      <c r="SN664"/>
      <c r="SO664"/>
      <c r="SP664"/>
      <c r="SQ664"/>
      <c r="SR664"/>
      <c r="SS664"/>
      <c r="ST664"/>
      <c r="SU664"/>
      <c r="SV664"/>
      <c r="SW664"/>
      <c r="SX664"/>
      <c r="SY664"/>
      <c r="SZ664"/>
      <c r="TA664"/>
      <c r="TB664"/>
      <c r="TC664"/>
      <c r="TD664"/>
      <c r="TE664"/>
      <c r="TF664"/>
      <c r="TG664"/>
      <c r="TH664"/>
      <c r="TI664"/>
      <c r="TJ664"/>
      <c r="TK664"/>
      <c r="TL664"/>
      <c r="TM664"/>
      <c r="TN664"/>
      <c r="TO664"/>
      <c r="TP664"/>
      <c r="TQ664"/>
      <c r="TR664"/>
      <c r="TS664"/>
      <c r="TT664"/>
      <c r="TU664"/>
      <c r="TV664"/>
      <c r="TW664"/>
      <c r="TX664"/>
      <c r="TY664"/>
      <c r="TZ664"/>
      <c r="UA664"/>
      <c r="UB664"/>
      <c r="UC664"/>
      <c r="UD664"/>
      <c r="UE664"/>
      <c r="UF664"/>
      <c r="UG664"/>
      <c r="UH664"/>
      <c r="UI664"/>
      <c r="UJ664"/>
      <c r="UK664"/>
      <c r="UL664"/>
      <c r="UM664"/>
      <c r="UN664"/>
      <c r="UO664"/>
      <c r="UP664"/>
      <c r="UQ664"/>
    </row>
    <row r="665" spans="1:563" s="9" customFormat="1" x14ac:dyDescent="0.25">
      <c r="A665" s="38">
        <v>659</v>
      </c>
      <c r="B665" s="19" t="s">
        <v>518</v>
      </c>
      <c r="C665" s="19" t="s">
        <v>859</v>
      </c>
      <c r="D665" s="19" t="s">
        <v>140</v>
      </c>
      <c r="E665" s="19" t="s">
        <v>99</v>
      </c>
      <c r="F665" s="20" t="s">
        <v>868</v>
      </c>
      <c r="G665" s="29">
        <v>25000</v>
      </c>
      <c r="H665" s="19">
        <v>0</v>
      </c>
      <c r="I665" s="22">
        <v>25</v>
      </c>
      <c r="J665" s="50">
        <v>717.5</v>
      </c>
      <c r="K665" s="46">
        <f t="shared" si="103"/>
        <v>1774.9999999999998</v>
      </c>
      <c r="L665" s="32">
        <f t="shared" si="104"/>
        <v>275</v>
      </c>
      <c r="M665" s="58">
        <v>760</v>
      </c>
      <c r="N665" s="31">
        <f t="shared" si="105"/>
        <v>1772.5000000000002</v>
      </c>
      <c r="O665" s="31"/>
      <c r="P665" s="31">
        <f t="shared" si="106"/>
        <v>1477.5</v>
      </c>
      <c r="Q665" s="22">
        <f t="shared" si="107"/>
        <v>1502.5</v>
      </c>
      <c r="R665" s="22">
        <f t="shared" si="108"/>
        <v>3822.5</v>
      </c>
      <c r="S665" s="31">
        <f t="shared" si="102"/>
        <v>23497.5</v>
      </c>
      <c r="T665" s="33" t="s">
        <v>41</v>
      </c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  <c r="IT665"/>
      <c r="IU665"/>
      <c r="IV665"/>
      <c r="IW665"/>
      <c r="IX665"/>
      <c r="IY665"/>
      <c r="IZ665"/>
      <c r="JA665"/>
      <c r="JB665"/>
      <c r="JC665"/>
      <c r="JD665"/>
      <c r="JE665"/>
      <c r="JF665"/>
      <c r="JG665"/>
      <c r="JH665"/>
      <c r="JI665"/>
      <c r="JJ665"/>
      <c r="JK665"/>
      <c r="JL665"/>
      <c r="JM665"/>
      <c r="JN665"/>
      <c r="JO665"/>
      <c r="JP665"/>
      <c r="JQ665"/>
      <c r="JR665"/>
      <c r="JS665"/>
      <c r="JT665"/>
      <c r="JU665"/>
      <c r="JV665"/>
      <c r="JW665"/>
      <c r="JX665"/>
      <c r="JY665"/>
      <c r="JZ665"/>
      <c r="KA665"/>
      <c r="KB665"/>
      <c r="KC665"/>
      <c r="KD665"/>
      <c r="KE665"/>
      <c r="KF665"/>
      <c r="KG665"/>
      <c r="KH665"/>
      <c r="KI665"/>
      <c r="KJ665"/>
      <c r="KK665"/>
      <c r="KL665"/>
      <c r="KM665"/>
      <c r="KN665"/>
      <c r="KO665"/>
      <c r="KP665"/>
      <c r="KQ665"/>
      <c r="KR665"/>
      <c r="KS665"/>
      <c r="KT665"/>
      <c r="KU665"/>
      <c r="KV665"/>
      <c r="KW665"/>
      <c r="KX665"/>
      <c r="KY665"/>
      <c r="KZ665"/>
      <c r="LA665"/>
      <c r="LB665"/>
      <c r="LC665"/>
      <c r="LD665"/>
      <c r="LE665"/>
      <c r="LF665"/>
      <c r="LG665"/>
      <c r="LH665"/>
      <c r="LI665"/>
      <c r="LJ665"/>
      <c r="LK665"/>
      <c r="LL665"/>
      <c r="LM665"/>
      <c r="LN665"/>
      <c r="LO665"/>
      <c r="LP665"/>
      <c r="LQ665"/>
      <c r="LR665"/>
      <c r="LS665"/>
      <c r="LT665"/>
      <c r="LU665"/>
      <c r="LV665"/>
      <c r="LW665"/>
      <c r="LX665"/>
      <c r="LY665"/>
      <c r="LZ665"/>
      <c r="MA665"/>
      <c r="MB665"/>
      <c r="MC665"/>
      <c r="MD665"/>
      <c r="ME665"/>
      <c r="MF665"/>
      <c r="MG665"/>
      <c r="MH665"/>
      <c r="MI665"/>
      <c r="MJ665"/>
      <c r="MK665"/>
      <c r="ML665"/>
      <c r="MM665"/>
      <c r="MN665"/>
      <c r="MO665"/>
      <c r="MP665"/>
      <c r="MQ665"/>
      <c r="MR665"/>
      <c r="MS665"/>
      <c r="MT665"/>
      <c r="MU665"/>
      <c r="MV665"/>
      <c r="MW665"/>
      <c r="MX665"/>
      <c r="MY665"/>
      <c r="MZ665"/>
      <c r="NA665"/>
      <c r="NB665"/>
      <c r="NC665"/>
      <c r="ND665"/>
      <c r="NE665"/>
      <c r="NF665"/>
      <c r="NG665"/>
      <c r="NH665"/>
      <c r="NI665"/>
      <c r="NJ665"/>
      <c r="NK665"/>
      <c r="NL665"/>
      <c r="NM665"/>
      <c r="NN665"/>
      <c r="NO665"/>
      <c r="NP665"/>
      <c r="NQ665"/>
      <c r="NR665"/>
      <c r="NS665"/>
      <c r="NT665"/>
      <c r="NU665"/>
      <c r="NV665"/>
      <c r="NW665"/>
      <c r="NX665"/>
      <c r="NY665"/>
      <c r="NZ665"/>
      <c r="OA665"/>
      <c r="OB665"/>
      <c r="OC665"/>
      <c r="OD665"/>
      <c r="OE665"/>
      <c r="OF665"/>
      <c r="OG665"/>
      <c r="OH665"/>
      <c r="OI665"/>
      <c r="OJ665"/>
      <c r="OK665"/>
      <c r="OL665"/>
      <c r="OM665"/>
      <c r="ON665"/>
      <c r="OO665"/>
      <c r="OP665"/>
      <c r="OQ665"/>
      <c r="OR665"/>
      <c r="OS665"/>
      <c r="OT665"/>
      <c r="OU665"/>
      <c r="OV665"/>
      <c r="OW665"/>
      <c r="OX665"/>
      <c r="OY665"/>
      <c r="OZ665"/>
      <c r="PA665"/>
      <c r="PB665"/>
      <c r="PC665"/>
      <c r="PD665"/>
      <c r="PE665"/>
      <c r="PF665"/>
      <c r="PG665"/>
      <c r="PH665"/>
      <c r="PI665"/>
      <c r="PJ665"/>
      <c r="PK665"/>
      <c r="PL665"/>
      <c r="PM665"/>
      <c r="PN665"/>
      <c r="PO665"/>
      <c r="PP665"/>
      <c r="PQ665"/>
      <c r="PR665"/>
      <c r="PS665"/>
      <c r="PT665"/>
      <c r="PU665"/>
      <c r="PV665"/>
      <c r="PW665"/>
      <c r="PX665"/>
      <c r="PY665"/>
      <c r="PZ665"/>
      <c r="QA665"/>
      <c r="QB665"/>
      <c r="QC665"/>
      <c r="QD665"/>
      <c r="QE665"/>
      <c r="QF665"/>
      <c r="QG665"/>
      <c r="QH665"/>
      <c r="QI665"/>
      <c r="QJ665"/>
      <c r="QK665"/>
      <c r="QL665"/>
      <c r="QM665"/>
      <c r="QN665"/>
      <c r="QO665"/>
      <c r="QP665"/>
      <c r="QQ665"/>
      <c r="QR665"/>
      <c r="QS665"/>
      <c r="QT665"/>
      <c r="QU665"/>
      <c r="QV665"/>
      <c r="QW665"/>
      <c r="QX665"/>
      <c r="QY665"/>
      <c r="QZ665"/>
      <c r="RA665"/>
      <c r="RB665"/>
      <c r="RC665"/>
      <c r="RD665"/>
      <c r="RE665"/>
      <c r="RF665"/>
      <c r="RG665"/>
      <c r="RH665"/>
      <c r="RI665"/>
      <c r="RJ665"/>
      <c r="RK665"/>
      <c r="RL665"/>
      <c r="RM665"/>
      <c r="RN665"/>
      <c r="RO665"/>
      <c r="RP665"/>
      <c r="RQ665"/>
      <c r="RR665"/>
      <c r="RS665"/>
      <c r="RT665"/>
      <c r="RU665"/>
      <c r="RV665"/>
      <c r="RW665"/>
      <c r="RX665"/>
      <c r="RY665"/>
      <c r="RZ665"/>
      <c r="SA665"/>
      <c r="SB665"/>
      <c r="SC665"/>
      <c r="SD665"/>
      <c r="SE665"/>
      <c r="SF665"/>
      <c r="SG665"/>
      <c r="SH665"/>
      <c r="SI665"/>
      <c r="SJ665"/>
      <c r="SK665"/>
      <c r="SL665"/>
      <c r="SM665"/>
      <c r="SN665"/>
      <c r="SO665"/>
      <c r="SP665"/>
      <c r="SQ665"/>
      <c r="SR665"/>
      <c r="SS665"/>
      <c r="ST665"/>
      <c r="SU665"/>
      <c r="SV665"/>
      <c r="SW665"/>
      <c r="SX665"/>
      <c r="SY665"/>
      <c r="SZ665"/>
      <c r="TA665"/>
      <c r="TB665"/>
      <c r="TC665"/>
      <c r="TD665"/>
      <c r="TE665"/>
      <c r="TF665"/>
      <c r="TG665"/>
      <c r="TH665"/>
      <c r="TI665"/>
      <c r="TJ665"/>
      <c r="TK665"/>
      <c r="TL665"/>
      <c r="TM665"/>
      <c r="TN665"/>
      <c r="TO665"/>
      <c r="TP665"/>
      <c r="TQ665"/>
      <c r="TR665"/>
      <c r="TS665"/>
      <c r="TT665"/>
      <c r="TU665"/>
      <c r="TV665"/>
      <c r="TW665"/>
      <c r="TX665"/>
      <c r="TY665"/>
      <c r="TZ665"/>
      <c r="UA665"/>
      <c r="UB665"/>
      <c r="UC665"/>
      <c r="UD665"/>
      <c r="UE665"/>
      <c r="UF665"/>
      <c r="UG665"/>
      <c r="UH665"/>
      <c r="UI665"/>
      <c r="UJ665"/>
      <c r="UK665"/>
      <c r="UL665"/>
      <c r="UM665"/>
      <c r="UN665"/>
      <c r="UO665"/>
      <c r="UP665"/>
      <c r="UQ665"/>
    </row>
    <row r="666" spans="1:563" s="9" customFormat="1" x14ac:dyDescent="0.25">
      <c r="A666" s="38">
        <v>660</v>
      </c>
      <c r="B666" s="19" t="s">
        <v>1023</v>
      </c>
      <c r="C666" s="19" t="s">
        <v>859</v>
      </c>
      <c r="D666" s="19" t="s">
        <v>140</v>
      </c>
      <c r="E666" s="19" t="s">
        <v>111</v>
      </c>
      <c r="F666" s="20" t="s">
        <v>863</v>
      </c>
      <c r="G666" s="29">
        <v>25000</v>
      </c>
      <c r="H666" s="30">
        <v>0</v>
      </c>
      <c r="I666" s="22">
        <v>25</v>
      </c>
      <c r="J666" s="50">
        <v>717.5</v>
      </c>
      <c r="K666" s="46">
        <f t="shared" si="103"/>
        <v>1774.9999999999998</v>
      </c>
      <c r="L666" s="32">
        <f t="shared" si="104"/>
        <v>275</v>
      </c>
      <c r="M666" s="58">
        <v>760</v>
      </c>
      <c r="N666" s="31">
        <f t="shared" si="105"/>
        <v>1772.5000000000002</v>
      </c>
      <c r="O666" s="31"/>
      <c r="P666" s="31">
        <f t="shared" si="106"/>
        <v>1477.5</v>
      </c>
      <c r="Q666" s="22">
        <f t="shared" si="107"/>
        <v>1502.5</v>
      </c>
      <c r="R666" s="22">
        <f t="shared" si="108"/>
        <v>3822.5</v>
      </c>
      <c r="S666" s="31">
        <f t="shared" si="102"/>
        <v>23497.5</v>
      </c>
      <c r="T666" s="33" t="s">
        <v>41</v>
      </c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  <c r="IT666"/>
      <c r="IU666"/>
      <c r="IV666"/>
      <c r="IW666"/>
      <c r="IX666"/>
      <c r="IY666"/>
      <c r="IZ666"/>
      <c r="JA666"/>
      <c r="JB666"/>
      <c r="JC666"/>
      <c r="JD666"/>
      <c r="JE666"/>
      <c r="JF666"/>
      <c r="JG666"/>
      <c r="JH666"/>
      <c r="JI666"/>
      <c r="JJ666"/>
      <c r="JK666"/>
      <c r="JL666"/>
      <c r="JM666"/>
      <c r="JN666"/>
      <c r="JO666"/>
      <c r="JP666"/>
      <c r="JQ666"/>
      <c r="JR666"/>
      <c r="JS666"/>
      <c r="JT666"/>
      <c r="JU666"/>
      <c r="JV666"/>
      <c r="JW666"/>
      <c r="JX666"/>
      <c r="JY666"/>
      <c r="JZ666"/>
      <c r="KA666"/>
      <c r="KB666"/>
      <c r="KC666"/>
      <c r="KD666"/>
      <c r="KE666"/>
      <c r="KF666"/>
      <c r="KG666"/>
      <c r="KH666"/>
      <c r="KI666"/>
      <c r="KJ666"/>
      <c r="KK666"/>
      <c r="KL666"/>
      <c r="KM666"/>
      <c r="KN666"/>
      <c r="KO666"/>
      <c r="KP666"/>
      <c r="KQ666"/>
      <c r="KR666"/>
      <c r="KS666"/>
      <c r="KT666"/>
      <c r="KU666"/>
      <c r="KV666"/>
      <c r="KW666"/>
      <c r="KX666"/>
      <c r="KY666"/>
      <c r="KZ666"/>
      <c r="LA666"/>
      <c r="LB666"/>
      <c r="LC666"/>
      <c r="LD666"/>
      <c r="LE666"/>
      <c r="LF666"/>
      <c r="LG666"/>
      <c r="LH666"/>
      <c r="LI666"/>
      <c r="LJ666"/>
      <c r="LK666"/>
      <c r="LL666"/>
      <c r="LM666"/>
      <c r="LN666"/>
      <c r="LO666"/>
      <c r="LP666"/>
      <c r="LQ666"/>
      <c r="LR666"/>
      <c r="LS666"/>
      <c r="LT666"/>
      <c r="LU666"/>
      <c r="LV666"/>
      <c r="LW666"/>
      <c r="LX666"/>
      <c r="LY666"/>
      <c r="LZ666"/>
      <c r="MA666"/>
      <c r="MB666"/>
      <c r="MC666"/>
      <c r="MD666"/>
      <c r="ME666"/>
      <c r="MF666"/>
      <c r="MG666"/>
      <c r="MH666"/>
      <c r="MI666"/>
      <c r="MJ666"/>
      <c r="MK666"/>
      <c r="ML666"/>
      <c r="MM666"/>
      <c r="MN666"/>
      <c r="MO666"/>
      <c r="MP666"/>
      <c r="MQ666"/>
      <c r="MR666"/>
      <c r="MS666"/>
      <c r="MT666"/>
      <c r="MU666"/>
      <c r="MV666"/>
      <c r="MW666"/>
      <c r="MX666"/>
      <c r="MY666"/>
      <c r="MZ666"/>
      <c r="NA666"/>
      <c r="NB666"/>
      <c r="NC666"/>
      <c r="ND666"/>
      <c r="NE666"/>
      <c r="NF666"/>
      <c r="NG666"/>
      <c r="NH666"/>
      <c r="NI666"/>
      <c r="NJ666"/>
      <c r="NK666"/>
      <c r="NL666"/>
      <c r="NM666"/>
      <c r="NN666"/>
      <c r="NO666"/>
      <c r="NP666"/>
      <c r="NQ666"/>
      <c r="NR666"/>
      <c r="NS666"/>
      <c r="NT666"/>
      <c r="NU666"/>
      <c r="NV666"/>
      <c r="NW666"/>
      <c r="NX666"/>
      <c r="NY666"/>
      <c r="NZ666"/>
      <c r="OA666"/>
      <c r="OB666"/>
      <c r="OC666"/>
      <c r="OD666"/>
      <c r="OE666"/>
      <c r="OF666"/>
      <c r="OG666"/>
      <c r="OH666"/>
      <c r="OI666"/>
      <c r="OJ666"/>
      <c r="OK666"/>
      <c r="OL666"/>
      <c r="OM666"/>
      <c r="ON666"/>
      <c r="OO666"/>
      <c r="OP666"/>
      <c r="OQ666"/>
      <c r="OR666"/>
      <c r="OS666"/>
      <c r="OT666"/>
      <c r="OU666"/>
      <c r="OV666"/>
      <c r="OW666"/>
      <c r="OX666"/>
      <c r="OY666"/>
      <c r="OZ666"/>
      <c r="PA666"/>
      <c r="PB666"/>
      <c r="PC666"/>
      <c r="PD666"/>
      <c r="PE666"/>
      <c r="PF666"/>
      <c r="PG666"/>
      <c r="PH666"/>
      <c r="PI666"/>
      <c r="PJ666"/>
      <c r="PK666"/>
      <c r="PL666"/>
      <c r="PM666"/>
      <c r="PN666"/>
      <c r="PO666"/>
      <c r="PP666"/>
      <c r="PQ666"/>
      <c r="PR666"/>
      <c r="PS666"/>
      <c r="PT666"/>
      <c r="PU666"/>
      <c r="PV666"/>
      <c r="PW666"/>
      <c r="PX666"/>
      <c r="PY666"/>
      <c r="PZ666"/>
      <c r="QA666"/>
      <c r="QB666"/>
      <c r="QC666"/>
      <c r="QD666"/>
      <c r="QE666"/>
      <c r="QF666"/>
      <c r="QG666"/>
      <c r="QH666"/>
      <c r="QI666"/>
      <c r="QJ666"/>
      <c r="QK666"/>
      <c r="QL666"/>
      <c r="QM666"/>
      <c r="QN666"/>
      <c r="QO666"/>
      <c r="QP666"/>
      <c r="QQ666"/>
      <c r="QR666"/>
      <c r="QS666"/>
      <c r="QT666"/>
      <c r="QU666"/>
      <c r="QV666"/>
      <c r="QW666"/>
      <c r="QX666"/>
      <c r="QY666"/>
      <c r="QZ666"/>
      <c r="RA666"/>
      <c r="RB666"/>
      <c r="RC666"/>
      <c r="RD666"/>
      <c r="RE666"/>
      <c r="RF666"/>
      <c r="RG666"/>
      <c r="RH666"/>
      <c r="RI666"/>
      <c r="RJ666"/>
      <c r="RK666"/>
      <c r="RL666"/>
      <c r="RM666"/>
      <c r="RN666"/>
      <c r="RO666"/>
      <c r="RP666"/>
      <c r="RQ666"/>
      <c r="RR666"/>
      <c r="RS666"/>
      <c r="RT666"/>
      <c r="RU666"/>
      <c r="RV666"/>
      <c r="RW666"/>
      <c r="RX666"/>
      <c r="RY666"/>
      <c r="RZ666"/>
      <c r="SA666"/>
      <c r="SB666"/>
      <c r="SC666"/>
      <c r="SD666"/>
      <c r="SE666"/>
      <c r="SF666"/>
      <c r="SG666"/>
      <c r="SH666"/>
      <c r="SI666"/>
      <c r="SJ666"/>
      <c r="SK666"/>
      <c r="SL666"/>
      <c r="SM666"/>
      <c r="SN666"/>
      <c r="SO666"/>
      <c r="SP666"/>
      <c r="SQ666"/>
      <c r="SR666"/>
      <c r="SS666"/>
      <c r="ST666"/>
      <c r="SU666"/>
      <c r="SV666"/>
      <c r="SW666"/>
      <c r="SX666"/>
      <c r="SY666"/>
      <c r="SZ666"/>
      <c r="TA666"/>
      <c r="TB666"/>
      <c r="TC666"/>
      <c r="TD666"/>
      <c r="TE666"/>
      <c r="TF666"/>
      <c r="TG666"/>
      <c r="TH666"/>
      <c r="TI666"/>
      <c r="TJ666"/>
      <c r="TK666"/>
      <c r="TL666"/>
      <c r="TM666"/>
      <c r="TN666"/>
      <c r="TO666"/>
      <c r="TP666"/>
      <c r="TQ666"/>
      <c r="TR666"/>
      <c r="TS666"/>
      <c r="TT666"/>
      <c r="TU666"/>
      <c r="TV666"/>
      <c r="TW666"/>
      <c r="TX666"/>
      <c r="TY666"/>
      <c r="TZ666"/>
      <c r="UA666"/>
      <c r="UB666"/>
      <c r="UC666"/>
      <c r="UD666"/>
      <c r="UE666"/>
      <c r="UF666"/>
      <c r="UG666"/>
      <c r="UH666"/>
      <c r="UI666"/>
      <c r="UJ666"/>
      <c r="UK666"/>
      <c r="UL666"/>
      <c r="UM666"/>
      <c r="UN666"/>
      <c r="UO666"/>
      <c r="UP666"/>
      <c r="UQ666"/>
    </row>
    <row r="667" spans="1:563" s="9" customFormat="1" x14ac:dyDescent="0.25">
      <c r="A667" s="38">
        <v>661</v>
      </c>
      <c r="B667" s="19" t="s">
        <v>519</v>
      </c>
      <c r="C667" s="19" t="s">
        <v>859</v>
      </c>
      <c r="D667" s="19" t="s">
        <v>140</v>
      </c>
      <c r="E667" s="19" t="s">
        <v>127</v>
      </c>
      <c r="F667" s="20" t="s">
        <v>868</v>
      </c>
      <c r="G667" s="29">
        <v>25000</v>
      </c>
      <c r="H667" s="19">
        <v>0</v>
      </c>
      <c r="I667" s="22">
        <v>25</v>
      </c>
      <c r="J667" s="50">
        <v>717.5</v>
      </c>
      <c r="K667" s="46">
        <f t="shared" si="103"/>
        <v>1774.9999999999998</v>
      </c>
      <c r="L667" s="32">
        <f t="shared" si="104"/>
        <v>275</v>
      </c>
      <c r="M667" s="58">
        <v>760</v>
      </c>
      <c r="N667" s="31">
        <f t="shared" si="105"/>
        <v>1772.5000000000002</v>
      </c>
      <c r="O667" s="31"/>
      <c r="P667" s="31">
        <f t="shared" si="106"/>
        <v>1477.5</v>
      </c>
      <c r="Q667" s="22">
        <f t="shared" si="107"/>
        <v>1502.5</v>
      </c>
      <c r="R667" s="22">
        <f t="shared" si="108"/>
        <v>3822.5</v>
      </c>
      <c r="S667" s="31">
        <f t="shared" si="102"/>
        <v>23497.5</v>
      </c>
      <c r="T667" s="33" t="s">
        <v>41</v>
      </c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  <c r="IT667"/>
      <c r="IU667"/>
      <c r="IV667"/>
      <c r="IW667"/>
      <c r="IX667"/>
      <c r="IY667"/>
      <c r="IZ667"/>
      <c r="JA667"/>
      <c r="JB667"/>
      <c r="JC667"/>
      <c r="JD667"/>
      <c r="JE667"/>
      <c r="JF667"/>
      <c r="JG667"/>
      <c r="JH667"/>
      <c r="JI667"/>
      <c r="JJ667"/>
      <c r="JK667"/>
      <c r="JL667"/>
      <c r="JM667"/>
      <c r="JN667"/>
      <c r="JO667"/>
      <c r="JP667"/>
      <c r="JQ667"/>
      <c r="JR667"/>
      <c r="JS667"/>
      <c r="JT667"/>
      <c r="JU667"/>
      <c r="JV667"/>
      <c r="JW667"/>
      <c r="JX667"/>
      <c r="JY667"/>
      <c r="JZ667"/>
      <c r="KA667"/>
      <c r="KB667"/>
      <c r="KC667"/>
      <c r="KD667"/>
      <c r="KE667"/>
      <c r="KF667"/>
      <c r="KG667"/>
      <c r="KH667"/>
      <c r="KI667"/>
      <c r="KJ667"/>
      <c r="KK667"/>
      <c r="KL667"/>
      <c r="KM667"/>
      <c r="KN667"/>
      <c r="KO667"/>
      <c r="KP667"/>
      <c r="KQ667"/>
      <c r="KR667"/>
      <c r="KS667"/>
      <c r="KT667"/>
      <c r="KU667"/>
      <c r="KV667"/>
      <c r="KW667"/>
      <c r="KX667"/>
      <c r="KY667"/>
      <c r="KZ667"/>
      <c r="LA667"/>
      <c r="LB667"/>
      <c r="LC667"/>
      <c r="LD667"/>
      <c r="LE667"/>
      <c r="LF667"/>
      <c r="LG667"/>
      <c r="LH667"/>
      <c r="LI667"/>
      <c r="LJ667"/>
      <c r="LK667"/>
      <c r="LL667"/>
      <c r="LM667"/>
      <c r="LN667"/>
      <c r="LO667"/>
      <c r="LP667"/>
      <c r="LQ667"/>
      <c r="LR667"/>
      <c r="LS667"/>
      <c r="LT667"/>
      <c r="LU667"/>
      <c r="LV667"/>
      <c r="LW667"/>
      <c r="LX667"/>
      <c r="LY667"/>
      <c r="LZ667"/>
      <c r="MA667"/>
      <c r="MB667"/>
      <c r="MC667"/>
      <c r="MD667"/>
      <c r="ME667"/>
      <c r="MF667"/>
      <c r="MG667"/>
      <c r="MH667"/>
      <c r="MI667"/>
      <c r="MJ667"/>
      <c r="MK667"/>
      <c r="ML667"/>
      <c r="MM667"/>
      <c r="MN667"/>
      <c r="MO667"/>
      <c r="MP667"/>
      <c r="MQ667"/>
      <c r="MR667"/>
      <c r="MS667"/>
      <c r="MT667"/>
      <c r="MU667"/>
      <c r="MV667"/>
      <c r="MW667"/>
      <c r="MX667"/>
      <c r="MY667"/>
      <c r="MZ667"/>
      <c r="NA667"/>
      <c r="NB667"/>
      <c r="NC667"/>
      <c r="ND667"/>
      <c r="NE667"/>
      <c r="NF667"/>
      <c r="NG667"/>
      <c r="NH667"/>
      <c r="NI667"/>
      <c r="NJ667"/>
      <c r="NK667"/>
      <c r="NL667"/>
      <c r="NM667"/>
      <c r="NN667"/>
      <c r="NO667"/>
      <c r="NP667"/>
      <c r="NQ667"/>
      <c r="NR667"/>
      <c r="NS667"/>
      <c r="NT667"/>
      <c r="NU667"/>
      <c r="NV667"/>
      <c r="NW667"/>
      <c r="NX667"/>
      <c r="NY667"/>
      <c r="NZ667"/>
      <c r="OA667"/>
      <c r="OB667"/>
      <c r="OC667"/>
      <c r="OD667"/>
      <c r="OE667"/>
      <c r="OF667"/>
      <c r="OG667"/>
      <c r="OH667"/>
      <c r="OI667"/>
      <c r="OJ667"/>
      <c r="OK667"/>
      <c r="OL667"/>
      <c r="OM667"/>
      <c r="ON667"/>
      <c r="OO667"/>
      <c r="OP667"/>
      <c r="OQ667"/>
      <c r="OR667"/>
      <c r="OS667"/>
      <c r="OT667"/>
      <c r="OU667"/>
      <c r="OV667"/>
      <c r="OW667"/>
      <c r="OX667"/>
      <c r="OY667"/>
      <c r="OZ667"/>
      <c r="PA667"/>
      <c r="PB667"/>
      <c r="PC667"/>
      <c r="PD667"/>
      <c r="PE667"/>
      <c r="PF667"/>
      <c r="PG667"/>
      <c r="PH667"/>
      <c r="PI667"/>
      <c r="PJ667"/>
      <c r="PK667"/>
      <c r="PL667"/>
      <c r="PM667"/>
      <c r="PN667"/>
      <c r="PO667"/>
      <c r="PP667"/>
      <c r="PQ667"/>
      <c r="PR667"/>
      <c r="PS667"/>
      <c r="PT667"/>
      <c r="PU667"/>
      <c r="PV667"/>
      <c r="PW667"/>
      <c r="PX667"/>
      <c r="PY667"/>
      <c r="PZ667"/>
      <c r="QA667"/>
      <c r="QB667"/>
      <c r="QC667"/>
      <c r="QD667"/>
      <c r="QE667"/>
      <c r="QF667"/>
      <c r="QG667"/>
      <c r="QH667"/>
      <c r="QI667"/>
      <c r="QJ667"/>
      <c r="QK667"/>
      <c r="QL667"/>
      <c r="QM667"/>
      <c r="QN667"/>
      <c r="QO667"/>
      <c r="QP667"/>
      <c r="QQ667"/>
      <c r="QR667"/>
      <c r="QS667"/>
      <c r="QT667"/>
      <c r="QU667"/>
      <c r="QV667"/>
      <c r="QW667"/>
      <c r="QX667"/>
      <c r="QY667"/>
      <c r="QZ667"/>
      <c r="RA667"/>
      <c r="RB667"/>
      <c r="RC667"/>
      <c r="RD667"/>
      <c r="RE667"/>
      <c r="RF667"/>
      <c r="RG667"/>
      <c r="RH667"/>
      <c r="RI667"/>
      <c r="RJ667"/>
      <c r="RK667"/>
      <c r="RL667"/>
      <c r="RM667"/>
      <c r="RN667"/>
      <c r="RO667"/>
      <c r="RP667"/>
      <c r="RQ667"/>
      <c r="RR667"/>
      <c r="RS667"/>
      <c r="RT667"/>
      <c r="RU667"/>
      <c r="RV667"/>
      <c r="RW667"/>
      <c r="RX667"/>
      <c r="RY667"/>
      <c r="RZ667"/>
      <c r="SA667"/>
      <c r="SB667"/>
      <c r="SC667"/>
      <c r="SD667"/>
      <c r="SE667"/>
      <c r="SF667"/>
      <c r="SG667"/>
      <c r="SH667"/>
      <c r="SI667"/>
      <c r="SJ667"/>
      <c r="SK667"/>
      <c r="SL667"/>
      <c r="SM667"/>
      <c r="SN667"/>
      <c r="SO667"/>
      <c r="SP667"/>
      <c r="SQ667"/>
      <c r="SR667"/>
      <c r="SS667"/>
      <c r="ST667"/>
      <c r="SU667"/>
      <c r="SV667"/>
      <c r="SW667"/>
      <c r="SX667"/>
      <c r="SY667"/>
      <c r="SZ667"/>
      <c r="TA667"/>
      <c r="TB667"/>
      <c r="TC667"/>
      <c r="TD667"/>
      <c r="TE667"/>
      <c r="TF667"/>
      <c r="TG667"/>
      <c r="TH667"/>
      <c r="TI667"/>
      <c r="TJ667"/>
      <c r="TK667"/>
      <c r="TL667"/>
      <c r="TM667"/>
      <c r="TN667"/>
      <c r="TO667"/>
      <c r="TP667"/>
      <c r="TQ667"/>
      <c r="TR667"/>
      <c r="TS667"/>
      <c r="TT667"/>
      <c r="TU667"/>
      <c r="TV667"/>
      <c r="TW667"/>
      <c r="TX667"/>
      <c r="TY667"/>
      <c r="TZ667"/>
      <c r="UA667"/>
      <c r="UB667"/>
      <c r="UC667"/>
      <c r="UD667"/>
      <c r="UE667"/>
      <c r="UF667"/>
      <c r="UG667"/>
      <c r="UH667"/>
      <c r="UI667"/>
      <c r="UJ667"/>
      <c r="UK667"/>
      <c r="UL667"/>
      <c r="UM667"/>
      <c r="UN667"/>
      <c r="UO667"/>
      <c r="UP667"/>
      <c r="UQ667"/>
    </row>
    <row r="668" spans="1:563" s="9" customFormat="1" x14ac:dyDescent="0.25">
      <c r="A668" s="38">
        <v>662</v>
      </c>
      <c r="B668" s="19" t="s">
        <v>880</v>
      </c>
      <c r="C668" s="19" t="s">
        <v>860</v>
      </c>
      <c r="D668" s="19" t="s">
        <v>140</v>
      </c>
      <c r="E668" s="19" t="s">
        <v>60</v>
      </c>
      <c r="F668" s="20" t="s">
        <v>867</v>
      </c>
      <c r="G668" s="21">
        <v>23000</v>
      </c>
      <c r="H668" s="19">
        <v>0</v>
      </c>
      <c r="I668" s="22">
        <v>25</v>
      </c>
      <c r="J668" s="49">
        <v>660.1</v>
      </c>
      <c r="K668" s="43">
        <f t="shared" si="103"/>
        <v>1632.9999999999998</v>
      </c>
      <c r="L668" s="32">
        <f t="shared" si="104"/>
        <v>253.00000000000003</v>
      </c>
      <c r="M668" s="48">
        <v>699.2</v>
      </c>
      <c r="N668" s="22">
        <f t="shared" si="105"/>
        <v>1630.7</v>
      </c>
      <c r="O668" s="22"/>
      <c r="P668" s="22">
        <f t="shared" si="106"/>
        <v>1359.3000000000002</v>
      </c>
      <c r="Q668" s="22">
        <f t="shared" si="107"/>
        <v>1384.3000000000002</v>
      </c>
      <c r="R668" s="22">
        <f t="shared" si="108"/>
        <v>3516.7</v>
      </c>
      <c r="S668" s="31">
        <f t="shared" si="102"/>
        <v>21615.7</v>
      </c>
      <c r="T668" s="33" t="s">
        <v>41</v>
      </c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  <c r="IW668"/>
      <c r="IX668"/>
      <c r="IY668"/>
      <c r="IZ668"/>
      <c r="JA668"/>
      <c r="JB668"/>
      <c r="JC668"/>
      <c r="JD668"/>
      <c r="JE668"/>
      <c r="JF668"/>
      <c r="JG668"/>
      <c r="JH668"/>
      <c r="JI668"/>
      <c r="JJ668"/>
      <c r="JK668"/>
      <c r="JL668"/>
      <c r="JM668"/>
      <c r="JN668"/>
      <c r="JO668"/>
      <c r="JP668"/>
      <c r="JQ668"/>
      <c r="JR668"/>
      <c r="JS668"/>
      <c r="JT668"/>
      <c r="JU668"/>
      <c r="JV668"/>
      <c r="JW668"/>
      <c r="JX668"/>
      <c r="JY668"/>
      <c r="JZ668"/>
      <c r="KA668"/>
      <c r="KB668"/>
      <c r="KC668"/>
      <c r="KD668"/>
      <c r="KE668"/>
      <c r="KF668"/>
      <c r="KG668"/>
      <c r="KH668"/>
      <c r="KI668"/>
      <c r="KJ668"/>
      <c r="KK668"/>
      <c r="KL668"/>
      <c r="KM668"/>
      <c r="KN668"/>
      <c r="KO668"/>
      <c r="KP668"/>
      <c r="KQ668"/>
      <c r="KR668"/>
      <c r="KS668"/>
      <c r="KT668"/>
      <c r="KU668"/>
      <c r="KV668"/>
      <c r="KW668"/>
      <c r="KX668"/>
      <c r="KY668"/>
      <c r="KZ668"/>
      <c r="LA668"/>
      <c r="LB668"/>
      <c r="LC668"/>
      <c r="LD668"/>
      <c r="LE668"/>
      <c r="LF668"/>
      <c r="LG668"/>
      <c r="LH668"/>
      <c r="LI668"/>
      <c r="LJ668"/>
      <c r="LK668"/>
      <c r="LL668"/>
      <c r="LM668"/>
      <c r="LN668"/>
      <c r="LO668"/>
      <c r="LP668"/>
      <c r="LQ668"/>
      <c r="LR668"/>
      <c r="LS668"/>
      <c r="LT668"/>
      <c r="LU668"/>
      <c r="LV668"/>
      <c r="LW668"/>
      <c r="LX668"/>
      <c r="LY668"/>
      <c r="LZ668"/>
      <c r="MA668"/>
      <c r="MB668"/>
      <c r="MC668"/>
      <c r="MD668"/>
      <c r="ME668"/>
      <c r="MF668"/>
      <c r="MG668"/>
      <c r="MH668"/>
      <c r="MI668"/>
      <c r="MJ668"/>
      <c r="MK668"/>
      <c r="ML668"/>
      <c r="MM668"/>
      <c r="MN668"/>
      <c r="MO668"/>
      <c r="MP668"/>
      <c r="MQ668"/>
      <c r="MR668"/>
      <c r="MS668"/>
      <c r="MT668"/>
      <c r="MU668"/>
      <c r="MV668"/>
      <c r="MW668"/>
      <c r="MX668"/>
      <c r="MY668"/>
      <c r="MZ668"/>
      <c r="NA668"/>
      <c r="NB668"/>
      <c r="NC668"/>
      <c r="ND668"/>
      <c r="NE668"/>
      <c r="NF668"/>
      <c r="NG668"/>
      <c r="NH668"/>
      <c r="NI668"/>
      <c r="NJ668"/>
      <c r="NK668"/>
      <c r="NL668"/>
      <c r="NM668"/>
      <c r="NN668"/>
      <c r="NO668"/>
      <c r="NP668"/>
      <c r="NQ668"/>
      <c r="NR668"/>
      <c r="NS668"/>
      <c r="NT668"/>
      <c r="NU668"/>
      <c r="NV668"/>
      <c r="NW668"/>
      <c r="NX668"/>
      <c r="NY668"/>
      <c r="NZ668"/>
      <c r="OA668"/>
      <c r="OB668"/>
      <c r="OC668"/>
      <c r="OD668"/>
      <c r="OE668"/>
      <c r="OF668"/>
      <c r="OG668"/>
      <c r="OH668"/>
      <c r="OI668"/>
      <c r="OJ668"/>
      <c r="OK668"/>
      <c r="OL668"/>
      <c r="OM668"/>
      <c r="ON668"/>
      <c r="OO668"/>
      <c r="OP668"/>
      <c r="OQ668"/>
      <c r="OR668"/>
      <c r="OS668"/>
      <c r="OT668"/>
      <c r="OU668"/>
      <c r="OV668"/>
      <c r="OW668"/>
      <c r="OX668"/>
      <c r="OY668"/>
      <c r="OZ668"/>
      <c r="PA668"/>
      <c r="PB668"/>
      <c r="PC668"/>
      <c r="PD668"/>
      <c r="PE668"/>
      <c r="PF668"/>
      <c r="PG668"/>
      <c r="PH668"/>
      <c r="PI668"/>
      <c r="PJ668"/>
      <c r="PK668"/>
      <c r="PL668"/>
      <c r="PM668"/>
      <c r="PN668"/>
      <c r="PO668"/>
      <c r="PP668"/>
      <c r="PQ668"/>
      <c r="PR668"/>
      <c r="PS668"/>
      <c r="PT668"/>
      <c r="PU668"/>
      <c r="PV668"/>
      <c r="PW668"/>
      <c r="PX668"/>
      <c r="PY668"/>
      <c r="PZ668"/>
      <c r="QA668"/>
      <c r="QB668"/>
      <c r="QC668"/>
      <c r="QD668"/>
      <c r="QE668"/>
      <c r="QF668"/>
      <c r="QG668"/>
      <c r="QH668"/>
      <c r="QI668"/>
      <c r="QJ668"/>
      <c r="QK668"/>
      <c r="QL668"/>
      <c r="QM668"/>
      <c r="QN668"/>
      <c r="QO668"/>
      <c r="QP668"/>
      <c r="QQ668"/>
      <c r="QR668"/>
      <c r="QS668"/>
      <c r="QT668"/>
      <c r="QU668"/>
      <c r="QV668"/>
      <c r="QW668"/>
      <c r="QX668"/>
      <c r="QY668"/>
      <c r="QZ668"/>
      <c r="RA668"/>
      <c r="RB668"/>
      <c r="RC668"/>
      <c r="RD668"/>
      <c r="RE668"/>
      <c r="RF668"/>
      <c r="RG668"/>
      <c r="RH668"/>
      <c r="RI668"/>
      <c r="RJ668"/>
      <c r="RK668"/>
      <c r="RL668"/>
      <c r="RM668"/>
      <c r="RN668"/>
      <c r="RO668"/>
      <c r="RP668"/>
      <c r="RQ668"/>
      <c r="RR668"/>
      <c r="RS668"/>
      <c r="RT668"/>
      <c r="RU668"/>
      <c r="RV668"/>
      <c r="RW668"/>
      <c r="RX668"/>
      <c r="RY668"/>
      <c r="RZ668"/>
      <c r="SA668"/>
      <c r="SB668"/>
      <c r="SC668"/>
      <c r="SD668"/>
      <c r="SE668"/>
      <c r="SF668"/>
      <c r="SG668"/>
      <c r="SH668"/>
      <c r="SI668"/>
      <c r="SJ668"/>
      <c r="SK668"/>
      <c r="SL668"/>
      <c r="SM668"/>
      <c r="SN668"/>
      <c r="SO668"/>
      <c r="SP668"/>
      <c r="SQ668"/>
      <c r="SR668"/>
      <c r="SS668"/>
      <c r="ST668"/>
      <c r="SU668"/>
      <c r="SV668"/>
      <c r="SW668"/>
      <c r="SX668"/>
      <c r="SY668"/>
      <c r="SZ668"/>
      <c r="TA668"/>
      <c r="TB668"/>
      <c r="TC668"/>
      <c r="TD668"/>
      <c r="TE668"/>
      <c r="TF668"/>
      <c r="TG668"/>
      <c r="TH668"/>
      <c r="TI668"/>
      <c r="TJ668"/>
      <c r="TK668"/>
      <c r="TL668"/>
      <c r="TM668"/>
      <c r="TN668"/>
      <c r="TO668"/>
      <c r="TP668"/>
      <c r="TQ668"/>
      <c r="TR668"/>
      <c r="TS668"/>
      <c r="TT668"/>
      <c r="TU668"/>
      <c r="TV668"/>
      <c r="TW668"/>
      <c r="TX668"/>
      <c r="TY668"/>
      <c r="TZ668"/>
      <c r="UA668"/>
      <c r="UB668"/>
      <c r="UC668"/>
      <c r="UD668"/>
      <c r="UE668"/>
      <c r="UF668"/>
      <c r="UG668"/>
      <c r="UH668"/>
      <c r="UI668"/>
      <c r="UJ668"/>
      <c r="UK668"/>
      <c r="UL668"/>
      <c r="UM668"/>
      <c r="UN668"/>
      <c r="UO668"/>
      <c r="UP668"/>
      <c r="UQ668"/>
    </row>
    <row r="669" spans="1:563" s="9" customFormat="1" x14ac:dyDescent="0.25">
      <c r="A669" s="38">
        <v>663</v>
      </c>
      <c r="B669" s="19" t="s">
        <v>646</v>
      </c>
      <c r="C669" s="19" t="s">
        <v>860</v>
      </c>
      <c r="D669" s="19" t="s">
        <v>233</v>
      </c>
      <c r="E669" s="19" t="s">
        <v>790</v>
      </c>
      <c r="F669" s="20" t="s">
        <v>868</v>
      </c>
      <c r="G669" s="21">
        <v>85000</v>
      </c>
      <c r="H669" s="21">
        <v>8148.13</v>
      </c>
      <c r="I669" s="22">
        <v>25</v>
      </c>
      <c r="J669" s="49">
        <v>2439.5</v>
      </c>
      <c r="K669" s="43">
        <f t="shared" si="103"/>
        <v>6034.9999999999991</v>
      </c>
      <c r="L669" s="32">
        <v>851.51</v>
      </c>
      <c r="M669" s="48">
        <v>2584</v>
      </c>
      <c r="N669" s="22">
        <f t="shared" si="105"/>
        <v>6026.5</v>
      </c>
      <c r="O669" s="22"/>
      <c r="P669" s="22">
        <f t="shared" si="106"/>
        <v>5023.5</v>
      </c>
      <c r="Q669" s="22">
        <f t="shared" si="107"/>
        <v>13196.630000000001</v>
      </c>
      <c r="R669" s="22">
        <f t="shared" si="108"/>
        <v>12913.009999999998</v>
      </c>
      <c r="S669" s="22">
        <f t="shared" si="102"/>
        <v>71803.37</v>
      </c>
      <c r="T669" s="33" t="s">
        <v>41</v>
      </c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  <c r="IW669"/>
      <c r="IX669"/>
      <c r="IY669"/>
      <c r="IZ669"/>
      <c r="JA669"/>
      <c r="JB669"/>
      <c r="JC669"/>
      <c r="JD669"/>
      <c r="JE669"/>
      <c r="JF669"/>
      <c r="JG669"/>
      <c r="JH669"/>
      <c r="JI669"/>
      <c r="JJ669"/>
      <c r="JK669"/>
      <c r="JL669"/>
      <c r="JM669"/>
      <c r="JN669"/>
      <c r="JO669"/>
      <c r="JP669"/>
      <c r="JQ669"/>
      <c r="JR669"/>
      <c r="JS669"/>
      <c r="JT669"/>
      <c r="JU669"/>
      <c r="JV669"/>
      <c r="JW669"/>
      <c r="JX669"/>
      <c r="JY669"/>
      <c r="JZ669"/>
      <c r="KA669"/>
      <c r="KB669"/>
      <c r="KC669"/>
      <c r="KD669"/>
      <c r="KE669"/>
      <c r="KF669"/>
      <c r="KG669"/>
      <c r="KH669"/>
      <c r="KI669"/>
      <c r="KJ669"/>
      <c r="KK669"/>
      <c r="KL669"/>
      <c r="KM669"/>
      <c r="KN669"/>
      <c r="KO669"/>
      <c r="KP669"/>
      <c r="KQ669"/>
      <c r="KR669"/>
      <c r="KS669"/>
      <c r="KT669"/>
      <c r="KU669"/>
      <c r="KV669"/>
      <c r="KW669"/>
      <c r="KX669"/>
      <c r="KY669"/>
      <c r="KZ669"/>
      <c r="LA669"/>
      <c r="LB669"/>
      <c r="LC669"/>
      <c r="LD669"/>
      <c r="LE669"/>
      <c r="LF669"/>
      <c r="LG669"/>
      <c r="LH669"/>
      <c r="LI669"/>
      <c r="LJ669"/>
      <c r="LK669"/>
      <c r="LL669"/>
      <c r="LM669"/>
      <c r="LN669"/>
      <c r="LO669"/>
      <c r="LP669"/>
      <c r="LQ669"/>
      <c r="LR669"/>
      <c r="LS669"/>
      <c r="LT669"/>
      <c r="LU669"/>
      <c r="LV669"/>
      <c r="LW669"/>
      <c r="LX669"/>
      <c r="LY669"/>
      <c r="LZ669"/>
      <c r="MA669"/>
      <c r="MB669"/>
      <c r="MC669"/>
      <c r="MD669"/>
      <c r="ME669"/>
      <c r="MF669"/>
      <c r="MG669"/>
      <c r="MH669"/>
      <c r="MI669"/>
      <c r="MJ669"/>
      <c r="MK669"/>
      <c r="ML669"/>
      <c r="MM669"/>
      <c r="MN669"/>
      <c r="MO669"/>
      <c r="MP669"/>
      <c r="MQ669"/>
      <c r="MR669"/>
      <c r="MS669"/>
      <c r="MT669"/>
      <c r="MU669"/>
      <c r="MV669"/>
      <c r="MW669"/>
      <c r="MX669"/>
      <c r="MY669"/>
      <c r="MZ669"/>
      <c r="NA669"/>
      <c r="NB669"/>
      <c r="NC669"/>
      <c r="ND669"/>
      <c r="NE669"/>
      <c r="NF669"/>
      <c r="NG669"/>
      <c r="NH669"/>
      <c r="NI669"/>
      <c r="NJ669"/>
      <c r="NK669"/>
      <c r="NL669"/>
      <c r="NM669"/>
      <c r="NN669"/>
      <c r="NO669"/>
      <c r="NP669"/>
      <c r="NQ669"/>
      <c r="NR669"/>
      <c r="NS669"/>
      <c r="NT669"/>
      <c r="NU669"/>
      <c r="NV669"/>
      <c r="NW669"/>
      <c r="NX669"/>
      <c r="NY669"/>
      <c r="NZ669"/>
      <c r="OA669"/>
      <c r="OB669"/>
      <c r="OC669"/>
      <c r="OD669"/>
      <c r="OE669"/>
      <c r="OF669"/>
      <c r="OG669"/>
      <c r="OH669"/>
      <c r="OI669"/>
      <c r="OJ669"/>
      <c r="OK669"/>
      <c r="OL669"/>
      <c r="OM669"/>
      <c r="ON669"/>
      <c r="OO669"/>
      <c r="OP669"/>
      <c r="OQ669"/>
      <c r="OR669"/>
      <c r="OS669"/>
      <c r="OT669"/>
      <c r="OU669"/>
      <c r="OV669"/>
      <c r="OW669"/>
      <c r="OX669"/>
      <c r="OY669"/>
      <c r="OZ669"/>
      <c r="PA669"/>
      <c r="PB669"/>
      <c r="PC669"/>
      <c r="PD669"/>
      <c r="PE669"/>
      <c r="PF669"/>
      <c r="PG669"/>
      <c r="PH669"/>
      <c r="PI669"/>
      <c r="PJ669"/>
      <c r="PK669"/>
      <c r="PL669"/>
      <c r="PM669"/>
      <c r="PN669"/>
      <c r="PO669"/>
      <c r="PP669"/>
      <c r="PQ669"/>
      <c r="PR669"/>
      <c r="PS669"/>
      <c r="PT669"/>
      <c r="PU669"/>
      <c r="PV669"/>
      <c r="PW669"/>
      <c r="PX669"/>
      <c r="PY669"/>
      <c r="PZ669"/>
      <c r="QA669"/>
      <c r="QB669"/>
      <c r="QC669"/>
      <c r="QD669"/>
      <c r="QE669"/>
      <c r="QF669"/>
      <c r="QG669"/>
      <c r="QH669"/>
      <c r="QI669"/>
      <c r="QJ669"/>
      <c r="QK669"/>
      <c r="QL669"/>
      <c r="QM669"/>
      <c r="QN669"/>
      <c r="QO669"/>
      <c r="QP669"/>
      <c r="QQ669"/>
      <c r="QR669"/>
      <c r="QS669"/>
      <c r="QT669"/>
      <c r="QU669"/>
      <c r="QV669"/>
      <c r="QW669"/>
      <c r="QX669"/>
      <c r="QY669"/>
      <c r="QZ669"/>
      <c r="RA669"/>
      <c r="RB669"/>
      <c r="RC669"/>
      <c r="RD669"/>
      <c r="RE669"/>
      <c r="RF669"/>
      <c r="RG669"/>
      <c r="RH669"/>
      <c r="RI669"/>
      <c r="RJ669"/>
      <c r="RK669"/>
      <c r="RL669"/>
      <c r="RM669"/>
      <c r="RN669"/>
      <c r="RO669"/>
      <c r="RP669"/>
      <c r="RQ669"/>
      <c r="RR669"/>
      <c r="RS669"/>
      <c r="RT669"/>
      <c r="RU669"/>
      <c r="RV669"/>
      <c r="RW669"/>
      <c r="RX669"/>
      <c r="RY669"/>
      <c r="RZ669"/>
      <c r="SA669"/>
      <c r="SB669"/>
      <c r="SC669"/>
      <c r="SD669"/>
      <c r="SE669"/>
      <c r="SF669"/>
      <c r="SG669"/>
      <c r="SH669"/>
      <c r="SI669"/>
      <c r="SJ669"/>
      <c r="SK669"/>
      <c r="SL669"/>
      <c r="SM669"/>
      <c r="SN669"/>
      <c r="SO669"/>
      <c r="SP669"/>
      <c r="SQ669"/>
      <c r="SR669"/>
      <c r="SS669"/>
      <c r="ST669"/>
      <c r="SU669"/>
      <c r="SV669"/>
      <c r="SW669"/>
      <c r="SX669"/>
      <c r="SY669"/>
      <c r="SZ669"/>
      <c r="TA669"/>
      <c r="TB669"/>
      <c r="TC669"/>
      <c r="TD669"/>
      <c r="TE669"/>
      <c r="TF669"/>
      <c r="TG669"/>
      <c r="TH669"/>
      <c r="TI669"/>
      <c r="TJ669"/>
      <c r="TK669"/>
      <c r="TL669"/>
      <c r="TM669"/>
      <c r="TN669"/>
      <c r="TO669"/>
      <c r="TP669"/>
      <c r="TQ669"/>
      <c r="TR669"/>
      <c r="TS669"/>
      <c r="TT669"/>
      <c r="TU669"/>
      <c r="TV669"/>
      <c r="TW669"/>
      <c r="TX669"/>
      <c r="TY669"/>
      <c r="TZ669"/>
      <c r="UA669"/>
      <c r="UB669"/>
      <c r="UC669"/>
      <c r="UD669"/>
      <c r="UE669"/>
      <c r="UF669"/>
      <c r="UG669"/>
      <c r="UH669"/>
      <c r="UI669"/>
      <c r="UJ669"/>
      <c r="UK669"/>
      <c r="UL669"/>
      <c r="UM669"/>
      <c r="UN669"/>
      <c r="UO669"/>
      <c r="UP669"/>
      <c r="UQ669"/>
    </row>
    <row r="670" spans="1:563" s="9" customFormat="1" x14ac:dyDescent="0.25">
      <c r="A670" s="38">
        <v>664</v>
      </c>
      <c r="B670" s="19" t="s">
        <v>521</v>
      </c>
      <c r="C670" s="19" t="s">
        <v>859</v>
      </c>
      <c r="D670" s="19" t="s">
        <v>233</v>
      </c>
      <c r="E670" s="19" t="s">
        <v>135</v>
      </c>
      <c r="F670" s="20" t="s">
        <v>868</v>
      </c>
      <c r="G670" s="21">
        <v>70000</v>
      </c>
      <c r="H670" s="21">
        <v>5368.48</v>
      </c>
      <c r="I670" s="22">
        <v>25</v>
      </c>
      <c r="J670" s="49">
        <v>2009</v>
      </c>
      <c r="K670" s="43">
        <f t="shared" si="103"/>
        <v>4970</v>
      </c>
      <c r="L670" s="32">
        <f t="shared" si="104"/>
        <v>770.00000000000011</v>
      </c>
      <c r="M670" s="48">
        <v>2128</v>
      </c>
      <c r="N670" s="22">
        <f t="shared" si="105"/>
        <v>4963</v>
      </c>
      <c r="O670" s="22"/>
      <c r="P670" s="22">
        <f t="shared" si="106"/>
        <v>4137</v>
      </c>
      <c r="Q670" s="22">
        <f t="shared" si="107"/>
        <v>9530.48</v>
      </c>
      <c r="R670" s="22">
        <f t="shared" si="108"/>
        <v>10703</v>
      </c>
      <c r="S670" s="22">
        <f t="shared" si="102"/>
        <v>60469.520000000004</v>
      </c>
      <c r="T670" s="33" t="s">
        <v>41</v>
      </c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  <c r="IW670"/>
      <c r="IX670"/>
      <c r="IY670"/>
      <c r="IZ670"/>
      <c r="JA670"/>
      <c r="JB670"/>
      <c r="JC670"/>
      <c r="JD670"/>
      <c r="JE670"/>
      <c r="JF670"/>
      <c r="JG670"/>
      <c r="JH670"/>
      <c r="JI670"/>
      <c r="JJ670"/>
      <c r="JK670"/>
      <c r="JL670"/>
      <c r="JM670"/>
      <c r="JN670"/>
      <c r="JO670"/>
      <c r="JP670"/>
      <c r="JQ670"/>
      <c r="JR670"/>
      <c r="JS670"/>
      <c r="JT670"/>
      <c r="JU670"/>
      <c r="JV670"/>
      <c r="JW670"/>
      <c r="JX670"/>
      <c r="JY670"/>
      <c r="JZ670"/>
      <c r="KA670"/>
      <c r="KB670"/>
      <c r="KC670"/>
      <c r="KD670"/>
      <c r="KE670"/>
      <c r="KF670"/>
      <c r="KG670"/>
      <c r="KH670"/>
      <c r="KI670"/>
      <c r="KJ670"/>
      <c r="KK670"/>
      <c r="KL670"/>
      <c r="KM670"/>
      <c r="KN670"/>
      <c r="KO670"/>
      <c r="KP670"/>
      <c r="KQ670"/>
      <c r="KR670"/>
      <c r="KS670"/>
      <c r="KT670"/>
      <c r="KU670"/>
      <c r="KV670"/>
      <c r="KW670"/>
      <c r="KX670"/>
      <c r="KY670"/>
      <c r="KZ670"/>
      <c r="LA670"/>
      <c r="LB670"/>
      <c r="LC670"/>
      <c r="LD670"/>
      <c r="LE670"/>
      <c r="LF670"/>
      <c r="LG670"/>
      <c r="LH670"/>
      <c r="LI670"/>
      <c r="LJ670"/>
      <c r="LK670"/>
      <c r="LL670"/>
      <c r="LM670"/>
      <c r="LN670"/>
      <c r="LO670"/>
      <c r="LP670"/>
      <c r="LQ670"/>
      <c r="LR670"/>
      <c r="LS670"/>
      <c r="LT670"/>
      <c r="LU670"/>
      <c r="LV670"/>
      <c r="LW670"/>
      <c r="LX670"/>
      <c r="LY670"/>
      <c r="LZ670"/>
      <c r="MA670"/>
      <c r="MB670"/>
      <c r="MC670"/>
      <c r="MD670"/>
      <c r="ME670"/>
      <c r="MF670"/>
      <c r="MG670"/>
      <c r="MH670"/>
      <c r="MI670"/>
      <c r="MJ670"/>
      <c r="MK670"/>
      <c r="ML670"/>
      <c r="MM670"/>
      <c r="MN670"/>
      <c r="MO670"/>
      <c r="MP670"/>
      <c r="MQ670"/>
      <c r="MR670"/>
      <c r="MS670"/>
      <c r="MT670"/>
      <c r="MU670"/>
      <c r="MV670"/>
      <c r="MW670"/>
      <c r="MX670"/>
      <c r="MY670"/>
      <c r="MZ670"/>
      <c r="NA670"/>
      <c r="NB670"/>
      <c r="NC670"/>
      <c r="ND670"/>
      <c r="NE670"/>
      <c r="NF670"/>
      <c r="NG670"/>
      <c r="NH670"/>
      <c r="NI670"/>
      <c r="NJ670"/>
      <c r="NK670"/>
      <c r="NL670"/>
      <c r="NM670"/>
      <c r="NN670"/>
      <c r="NO670"/>
      <c r="NP670"/>
      <c r="NQ670"/>
      <c r="NR670"/>
      <c r="NS670"/>
      <c r="NT670"/>
      <c r="NU670"/>
      <c r="NV670"/>
      <c r="NW670"/>
      <c r="NX670"/>
      <c r="NY670"/>
      <c r="NZ670"/>
      <c r="OA670"/>
      <c r="OB670"/>
      <c r="OC670"/>
      <c r="OD670"/>
      <c r="OE670"/>
      <c r="OF670"/>
      <c r="OG670"/>
      <c r="OH670"/>
      <c r="OI670"/>
      <c r="OJ670"/>
      <c r="OK670"/>
      <c r="OL670"/>
      <c r="OM670"/>
      <c r="ON670"/>
      <c r="OO670"/>
      <c r="OP670"/>
      <c r="OQ670"/>
      <c r="OR670"/>
      <c r="OS670"/>
      <c r="OT670"/>
      <c r="OU670"/>
      <c r="OV670"/>
      <c r="OW670"/>
      <c r="OX670"/>
      <c r="OY670"/>
      <c r="OZ670"/>
      <c r="PA670"/>
      <c r="PB670"/>
      <c r="PC670"/>
      <c r="PD670"/>
      <c r="PE670"/>
      <c r="PF670"/>
      <c r="PG670"/>
      <c r="PH670"/>
      <c r="PI670"/>
      <c r="PJ670"/>
      <c r="PK670"/>
      <c r="PL670"/>
      <c r="PM670"/>
      <c r="PN670"/>
      <c r="PO670"/>
      <c r="PP670"/>
      <c r="PQ670"/>
      <c r="PR670"/>
      <c r="PS670"/>
      <c r="PT670"/>
      <c r="PU670"/>
      <c r="PV670"/>
      <c r="PW670"/>
      <c r="PX670"/>
      <c r="PY670"/>
      <c r="PZ670"/>
      <c r="QA670"/>
      <c r="QB670"/>
      <c r="QC670"/>
      <c r="QD670"/>
      <c r="QE670"/>
      <c r="QF670"/>
      <c r="QG670"/>
      <c r="QH670"/>
      <c r="QI670"/>
      <c r="QJ670"/>
      <c r="QK670"/>
      <c r="QL670"/>
      <c r="QM670"/>
      <c r="QN670"/>
      <c r="QO670"/>
      <c r="QP670"/>
      <c r="QQ670"/>
      <c r="QR670"/>
      <c r="QS670"/>
      <c r="QT670"/>
      <c r="QU670"/>
      <c r="QV670"/>
      <c r="QW670"/>
      <c r="QX670"/>
      <c r="QY670"/>
      <c r="QZ670"/>
      <c r="RA670"/>
      <c r="RB670"/>
      <c r="RC670"/>
      <c r="RD670"/>
      <c r="RE670"/>
      <c r="RF670"/>
      <c r="RG670"/>
      <c r="RH670"/>
      <c r="RI670"/>
      <c r="RJ670"/>
      <c r="RK670"/>
      <c r="RL670"/>
      <c r="RM670"/>
      <c r="RN670"/>
      <c r="RO670"/>
      <c r="RP670"/>
      <c r="RQ670"/>
      <c r="RR670"/>
      <c r="RS670"/>
      <c r="RT670"/>
      <c r="RU670"/>
      <c r="RV670"/>
      <c r="RW670"/>
      <c r="RX670"/>
      <c r="RY670"/>
      <c r="RZ670"/>
      <c r="SA670"/>
      <c r="SB670"/>
      <c r="SC670"/>
      <c r="SD670"/>
      <c r="SE670"/>
      <c r="SF670"/>
      <c r="SG670"/>
      <c r="SH670"/>
      <c r="SI670"/>
      <c r="SJ670"/>
      <c r="SK670"/>
      <c r="SL670"/>
      <c r="SM670"/>
      <c r="SN670"/>
      <c r="SO670"/>
      <c r="SP670"/>
      <c r="SQ670"/>
      <c r="SR670"/>
      <c r="SS670"/>
      <c r="ST670"/>
      <c r="SU670"/>
      <c r="SV670"/>
      <c r="SW670"/>
      <c r="SX670"/>
      <c r="SY670"/>
      <c r="SZ670"/>
      <c r="TA670"/>
      <c r="TB670"/>
      <c r="TC670"/>
      <c r="TD670"/>
      <c r="TE670"/>
      <c r="TF670"/>
      <c r="TG670"/>
      <c r="TH670"/>
      <c r="TI670"/>
      <c r="TJ670"/>
      <c r="TK670"/>
      <c r="TL670"/>
      <c r="TM670"/>
      <c r="TN670"/>
      <c r="TO670"/>
      <c r="TP670"/>
      <c r="TQ670"/>
      <c r="TR670"/>
      <c r="TS670"/>
      <c r="TT670"/>
      <c r="TU670"/>
      <c r="TV670"/>
      <c r="TW670"/>
      <c r="TX670"/>
      <c r="TY670"/>
      <c r="TZ670"/>
      <c r="UA670"/>
      <c r="UB670"/>
      <c r="UC670"/>
      <c r="UD670"/>
      <c r="UE670"/>
      <c r="UF670"/>
      <c r="UG670"/>
      <c r="UH670"/>
      <c r="UI670"/>
      <c r="UJ670"/>
      <c r="UK670"/>
      <c r="UL670"/>
      <c r="UM670"/>
      <c r="UN670"/>
      <c r="UO670"/>
      <c r="UP670"/>
      <c r="UQ670"/>
    </row>
    <row r="671" spans="1:563" s="9" customFormat="1" x14ac:dyDescent="0.25">
      <c r="A671" s="38">
        <v>665</v>
      </c>
      <c r="B671" s="19" t="s">
        <v>729</v>
      </c>
      <c r="C671" s="19" t="s">
        <v>859</v>
      </c>
      <c r="D671" s="19" t="s">
        <v>233</v>
      </c>
      <c r="E671" s="19" t="s">
        <v>135</v>
      </c>
      <c r="F671" s="20" t="s">
        <v>868</v>
      </c>
      <c r="G671" s="29">
        <v>70000</v>
      </c>
      <c r="H671" s="29">
        <v>5368.48</v>
      </c>
      <c r="I671" s="22">
        <v>25</v>
      </c>
      <c r="J671" s="50">
        <v>2009</v>
      </c>
      <c r="K671" s="46">
        <f t="shared" si="103"/>
        <v>4970</v>
      </c>
      <c r="L671" s="32">
        <f t="shared" si="104"/>
        <v>770.00000000000011</v>
      </c>
      <c r="M671" s="58">
        <v>2128</v>
      </c>
      <c r="N671" s="31">
        <f t="shared" si="105"/>
        <v>4963</v>
      </c>
      <c r="O671" s="31"/>
      <c r="P671" s="31">
        <f t="shared" si="106"/>
        <v>4137</v>
      </c>
      <c r="Q671" s="22">
        <f t="shared" si="107"/>
        <v>9530.48</v>
      </c>
      <c r="R671" s="22">
        <f t="shared" si="108"/>
        <v>10703</v>
      </c>
      <c r="S671" s="31">
        <f t="shared" si="102"/>
        <v>60469.520000000004</v>
      </c>
      <c r="T671" s="33" t="s">
        <v>41</v>
      </c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  <c r="IT671"/>
      <c r="IU671"/>
      <c r="IV671"/>
      <c r="IW671"/>
      <c r="IX671"/>
      <c r="IY671"/>
      <c r="IZ671"/>
      <c r="JA671"/>
      <c r="JB671"/>
      <c r="JC671"/>
      <c r="JD671"/>
      <c r="JE671"/>
      <c r="JF671"/>
      <c r="JG671"/>
      <c r="JH671"/>
      <c r="JI671"/>
      <c r="JJ671"/>
      <c r="JK671"/>
      <c r="JL671"/>
      <c r="JM671"/>
      <c r="JN671"/>
      <c r="JO671"/>
      <c r="JP671"/>
      <c r="JQ671"/>
      <c r="JR671"/>
      <c r="JS671"/>
      <c r="JT671"/>
      <c r="JU671"/>
      <c r="JV671"/>
      <c r="JW671"/>
      <c r="JX671"/>
      <c r="JY671"/>
      <c r="JZ671"/>
      <c r="KA671"/>
      <c r="KB671"/>
      <c r="KC671"/>
      <c r="KD671"/>
      <c r="KE671"/>
      <c r="KF671"/>
      <c r="KG671"/>
      <c r="KH671"/>
      <c r="KI671"/>
      <c r="KJ671"/>
      <c r="KK671"/>
      <c r="KL671"/>
      <c r="KM671"/>
      <c r="KN671"/>
      <c r="KO671"/>
      <c r="KP671"/>
      <c r="KQ671"/>
      <c r="KR671"/>
      <c r="KS671"/>
      <c r="KT671"/>
      <c r="KU671"/>
      <c r="KV671"/>
      <c r="KW671"/>
      <c r="KX671"/>
      <c r="KY671"/>
      <c r="KZ671"/>
      <c r="LA671"/>
      <c r="LB671"/>
      <c r="LC671"/>
      <c r="LD671"/>
      <c r="LE671"/>
      <c r="LF671"/>
      <c r="LG671"/>
      <c r="LH671"/>
      <c r="LI671"/>
      <c r="LJ671"/>
      <c r="LK671"/>
      <c r="LL671"/>
      <c r="LM671"/>
      <c r="LN671"/>
      <c r="LO671"/>
      <c r="LP671"/>
      <c r="LQ671"/>
      <c r="LR671"/>
      <c r="LS671"/>
      <c r="LT671"/>
      <c r="LU671"/>
      <c r="LV671"/>
      <c r="LW671"/>
      <c r="LX671"/>
      <c r="LY671"/>
      <c r="LZ671"/>
      <c r="MA671"/>
      <c r="MB671"/>
      <c r="MC671"/>
      <c r="MD671"/>
      <c r="ME671"/>
      <c r="MF671"/>
      <c r="MG671"/>
      <c r="MH671"/>
      <c r="MI671"/>
      <c r="MJ671"/>
      <c r="MK671"/>
      <c r="ML671"/>
      <c r="MM671"/>
      <c r="MN671"/>
      <c r="MO671"/>
      <c r="MP671"/>
      <c r="MQ671"/>
      <c r="MR671"/>
      <c r="MS671"/>
      <c r="MT671"/>
      <c r="MU671"/>
      <c r="MV671"/>
      <c r="MW671"/>
      <c r="MX671"/>
      <c r="MY671"/>
      <c r="MZ671"/>
      <c r="NA671"/>
      <c r="NB671"/>
      <c r="NC671"/>
      <c r="ND671"/>
      <c r="NE671"/>
      <c r="NF671"/>
      <c r="NG671"/>
      <c r="NH671"/>
      <c r="NI671"/>
      <c r="NJ671"/>
      <c r="NK671"/>
      <c r="NL671"/>
      <c r="NM671"/>
      <c r="NN671"/>
      <c r="NO671"/>
      <c r="NP671"/>
      <c r="NQ671"/>
      <c r="NR671"/>
      <c r="NS671"/>
      <c r="NT671"/>
      <c r="NU671"/>
      <c r="NV671"/>
      <c r="NW671"/>
      <c r="NX671"/>
      <c r="NY671"/>
      <c r="NZ671"/>
      <c r="OA671"/>
      <c r="OB671"/>
      <c r="OC671"/>
      <c r="OD671"/>
      <c r="OE671"/>
      <c r="OF671"/>
      <c r="OG671"/>
      <c r="OH671"/>
      <c r="OI671"/>
      <c r="OJ671"/>
      <c r="OK671"/>
      <c r="OL671"/>
      <c r="OM671"/>
      <c r="ON671"/>
      <c r="OO671"/>
      <c r="OP671"/>
      <c r="OQ671"/>
      <c r="OR671"/>
      <c r="OS671"/>
      <c r="OT671"/>
      <c r="OU671"/>
      <c r="OV671"/>
      <c r="OW671"/>
      <c r="OX671"/>
      <c r="OY671"/>
      <c r="OZ671"/>
      <c r="PA671"/>
      <c r="PB671"/>
      <c r="PC671"/>
      <c r="PD671"/>
      <c r="PE671"/>
      <c r="PF671"/>
      <c r="PG671"/>
      <c r="PH671"/>
      <c r="PI671"/>
      <c r="PJ671"/>
      <c r="PK671"/>
      <c r="PL671"/>
      <c r="PM671"/>
      <c r="PN671"/>
      <c r="PO671"/>
      <c r="PP671"/>
      <c r="PQ671"/>
      <c r="PR671"/>
      <c r="PS671"/>
      <c r="PT671"/>
      <c r="PU671"/>
      <c r="PV671"/>
      <c r="PW671"/>
      <c r="PX671"/>
      <c r="PY671"/>
      <c r="PZ671"/>
      <c r="QA671"/>
      <c r="QB671"/>
      <c r="QC671"/>
      <c r="QD671"/>
      <c r="QE671"/>
      <c r="QF671"/>
      <c r="QG671"/>
      <c r="QH671"/>
      <c r="QI671"/>
      <c r="QJ671"/>
      <c r="QK671"/>
      <c r="QL671"/>
      <c r="QM671"/>
      <c r="QN671"/>
      <c r="QO671"/>
      <c r="QP671"/>
      <c r="QQ671"/>
      <c r="QR671"/>
      <c r="QS671"/>
      <c r="QT671"/>
      <c r="QU671"/>
      <c r="QV671"/>
      <c r="QW671"/>
      <c r="QX671"/>
      <c r="QY671"/>
      <c r="QZ671"/>
      <c r="RA671"/>
      <c r="RB671"/>
      <c r="RC671"/>
      <c r="RD671"/>
      <c r="RE671"/>
      <c r="RF671"/>
      <c r="RG671"/>
      <c r="RH671"/>
      <c r="RI671"/>
      <c r="RJ671"/>
      <c r="RK671"/>
      <c r="RL671"/>
      <c r="RM671"/>
      <c r="RN671"/>
      <c r="RO671"/>
      <c r="RP671"/>
      <c r="RQ671"/>
      <c r="RR671"/>
      <c r="RS671"/>
      <c r="RT671"/>
      <c r="RU671"/>
      <c r="RV671"/>
      <c r="RW671"/>
      <c r="RX671"/>
      <c r="RY671"/>
      <c r="RZ671"/>
      <c r="SA671"/>
      <c r="SB671"/>
      <c r="SC671"/>
      <c r="SD671"/>
      <c r="SE671"/>
      <c r="SF671"/>
      <c r="SG671"/>
      <c r="SH671"/>
      <c r="SI671"/>
      <c r="SJ671"/>
      <c r="SK671"/>
      <c r="SL671"/>
      <c r="SM671"/>
      <c r="SN671"/>
      <c r="SO671"/>
      <c r="SP671"/>
      <c r="SQ671"/>
      <c r="SR671"/>
      <c r="SS671"/>
      <c r="ST671"/>
      <c r="SU671"/>
      <c r="SV671"/>
      <c r="SW671"/>
      <c r="SX671"/>
      <c r="SY671"/>
      <c r="SZ671"/>
      <c r="TA671"/>
      <c r="TB671"/>
      <c r="TC671"/>
      <c r="TD671"/>
      <c r="TE671"/>
      <c r="TF671"/>
      <c r="TG671"/>
      <c r="TH671"/>
      <c r="TI671"/>
      <c r="TJ671"/>
      <c r="TK671"/>
      <c r="TL671"/>
      <c r="TM671"/>
      <c r="TN671"/>
      <c r="TO671"/>
      <c r="TP671"/>
      <c r="TQ671"/>
      <c r="TR671"/>
      <c r="TS671"/>
      <c r="TT671"/>
      <c r="TU671"/>
      <c r="TV671"/>
      <c r="TW671"/>
      <c r="TX671"/>
      <c r="TY671"/>
      <c r="TZ671"/>
      <c r="UA671"/>
      <c r="UB671"/>
      <c r="UC671"/>
      <c r="UD671"/>
      <c r="UE671"/>
      <c r="UF671"/>
      <c r="UG671"/>
      <c r="UH671"/>
      <c r="UI671"/>
      <c r="UJ671"/>
      <c r="UK671"/>
      <c r="UL671"/>
      <c r="UM671"/>
      <c r="UN671"/>
      <c r="UO671"/>
      <c r="UP671"/>
      <c r="UQ671"/>
    </row>
    <row r="672" spans="1:563" s="9" customFormat="1" x14ac:dyDescent="0.25">
      <c r="A672" s="38">
        <v>666</v>
      </c>
      <c r="B672" s="19" t="s">
        <v>522</v>
      </c>
      <c r="C672" s="19" t="s">
        <v>859</v>
      </c>
      <c r="D672" s="19" t="s">
        <v>233</v>
      </c>
      <c r="E672" s="19" t="s">
        <v>135</v>
      </c>
      <c r="F672" s="20" t="s">
        <v>868</v>
      </c>
      <c r="G672" s="21">
        <v>70000</v>
      </c>
      <c r="H672" s="21">
        <v>5025.38</v>
      </c>
      <c r="I672" s="22">
        <v>25</v>
      </c>
      <c r="J672" s="49">
        <v>2009</v>
      </c>
      <c r="K672" s="43">
        <f t="shared" si="103"/>
        <v>4970</v>
      </c>
      <c r="L672" s="32">
        <f t="shared" si="104"/>
        <v>770.00000000000011</v>
      </c>
      <c r="M672" s="48">
        <v>2128</v>
      </c>
      <c r="N672" s="22">
        <f t="shared" si="105"/>
        <v>4963</v>
      </c>
      <c r="O672" s="22"/>
      <c r="P672" s="22">
        <f t="shared" si="106"/>
        <v>4137</v>
      </c>
      <c r="Q672" s="22">
        <f t="shared" si="107"/>
        <v>9187.380000000001</v>
      </c>
      <c r="R672" s="22">
        <f t="shared" si="108"/>
        <v>10703</v>
      </c>
      <c r="S672" s="22">
        <f t="shared" si="102"/>
        <v>60812.619999999995</v>
      </c>
      <c r="T672" s="33" t="s">
        <v>41</v>
      </c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  <c r="IT672"/>
      <c r="IU672"/>
      <c r="IV672"/>
      <c r="IW672"/>
      <c r="IX672"/>
      <c r="IY672"/>
      <c r="IZ672"/>
      <c r="JA672"/>
      <c r="JB672"/>
      <c r="JC672"/>
      <c r="JD672"/>
      <c r="JE672"/>
      <c r="JF672"/>
      <c r="JG672"/>
      <c r="JH672"/>
      <c r="JI672"/>
      <c r="JJ672"/>
      <c r="JK672"/>
      <c r="JL672"/>
      <c r="JM672"/>
      <c r="JN672"/>
      <c r="JO672"/>
      <c r="JP672"/>
      <c r="JQ672"/>
      <c r="JR672"/>
      <c r="JS672"/>
      <c r="JT672"/>
      <c r="JU672"/>
      <c r="JV672"/>
      <c r="JW672"/>
      <c r="JX672"/>
      <c r="JY672"/>
      <c r="JZ672"/>
      <c r="KA672"/>
      <c r="KB672"/>
      <c r="KC672"/>
      <c r="KD672"/>
      <c r="KE672"/>
      <c r="KF672"/>
      <c r="KG672"/>
      <c r="KH672"/>
      <c r="KI672"/>
      <c r="KJ672"/>
      <c r="KK672"/>
      <c r="KL672"/>
      <c r="KM672"/>
      <c r="KN672"/>
      <c r="KO672"/>
      <c r="KP672"/>
      <c r="KQ672"/>
      <c r="KR672"/>
      <c r="KS672"/>
      <c r="KT672"/>
      <c r="KU672"/>
      <c r="KV672"/>
      <c r="KW672"/>
      <c r="KX672"/>
      <c r="KY672"/>
      <c r="KZ672"/>
      <c r="LA672"/>
      <c r="LB672"/>
      <c r="LC672"/>
      <c r="LD672"/>
      <c r="LE672"/>
      <c r="LF672"/>
      <c r="LG672"/>
      <c r="LH672"/>
      <c r="LI672"/>
      <c r="LJ672"/>
      <c r="LK672"/>
      <c r="LL672"/>
      <c r="LM672"/>
      <c r="LN672"/>
      <c r="LO672"/>
      <c r="LP672"/>
      <c r="LQ672"/>
      <c r="LR672"/>
      <c r="LS672"/>
      <c r="LT672"/>
      <c r="LU672"/>
      <c r="LV672"/>
      <c r="LW672"/>
      <c r="LX672"/>
      <c r="LY672"/>
      <c r="LZ672"/>
      <c r="MA672"/>
      <c r="MB672"/>
      <c r="MC672"/>
      <c r="MD672"/>
      <c r="ME672"/>
      <c r="MF672"/>
      <c r="MG672"/>
      <c r="MH672"/>
      <c r="MI672"/>
      <c r="MJ672"/>
      <c r="MK672"/>
      <c r="ML672"/>
      <c r="MM672"/>
      <c r="MN672"/>
      <c r="MO672"/>
      <c r="MP672"/>
      <c r="MQ672"/>
      <c r="MR672"/>
      <c r="MS672"/>
      <c r="MT672"/>
      <c r="MU672"/>
      <c r="MV672"/>
      <c r="MW672"/>
      <c r="MX672"/>
      <c r="MY672"/>
      <c r="MZ672"/>
      <c r="NA672"/>
      <c r="NB672"/>
      <c r="NC672"/>
      <c r="ND672"/>
      <c r="NE672"/>
      <c r="NF672"/>
      <c r="NG672"/>
      <c r="NH672"/>
      <c r="NI672"/>
      <c r="NJ672"/>
      <c r="NK672"/>
      <c r="NL672"/>
      <c r="NM672"/>
      <c r="NN672"/>
      <c r="NO672"/>
      <c r="NP672"/>
      <c r="NQ672"/>
      <c r="NR672"/>
      <c r="NS672"/>
      <c r="NT672"/>
      <c r="NU672"/>
      <c r="NV672"/>
      <c r="NW672"/>
      <c r="NX672"/>
      <c r="NY672"/>
      <c r="NZ672"/>
      <c r="OA672"/>
      <c r="OB672"/>
      <c r="OC672"/>
      <c r="OD672"/>
      <c r="OE672"/>
      <c r="OF672"/>
      <c r="OG672"/>
      <c r="OH672"/>
      <c r="OI672"/>
      <c r="OJ672"/>
      <c r="OK672"/>
      <c r="OL672"/>
      <c r="OM672"/>
      <c r="ON672"/>
      <c r="OO672"/>
      <c r="OP672"/>
      <c r="OQ672"/>
      <c r="OR672"/>
      <c r="OS672"/>
      <c r="OT672"/>
      <c r="OU672"/>
      <c r="OV672"/>
      <c r="OW672"/>
      <c r="OX672"/>
      <c r="OY672"/>
      <c r="OZ672"/>
      <c r="PA672"/>
      <c r="PB672"/>
      <c r="PC672"/>
      <c r="PD672"/>
      <c r="PE672"/>
      <c r="PF672"/>
      <c r="PG672"/>
      <c r="PH672"/>
      <c r="PI672"/>
      <c r="PJ672"/>
      <c r="PK672"/>
      <c r="PL672"/>
      <c r="PM672"/>
      <c r="PN672"/>
      <c r="PO672"/>
      <c r="PP672"/>
      <c r="PQ672"/>
      <c r="PR672"/>
      <c r="PS672"/>
      <c r="PT672"/>
      <c r="PU672"/>
      <c r="PV672"/>
      <c r="PW672"/>
      <c r="PX672"/>
      <c r="PY672"/>
      <c r="PZ672"/>
      <c r="QA672"/>
      <c r="QB672"/>
      <c r="QC672"/>
      <c r="QD672"/>
      <c r="QE672"/>
      <c r="QF672"/>
      <c r="QG672"/>
      <c r="QH672"/>
      <c r="QI672"/>
      <c r="QJ672"/>
      <c r="QK672"/>
      <c r="QL672"/>
      <c r="QM672"/>
      <c r="QN672"/>
      <c r="QO672"/>
      <c r="QP672"/>
      <c r="QQ672"/>
      <c r="QR672"/>
      <c r="QS672"/>
      <c r="QT672"/>
      <c r="QU672"/>
      <c r="QV672"/>
      <c r="QW672"/>
      <c r="QX672"/>
      <c r="QY672"/>
      <c r="QZ672"/>
      <c r="RA672"/>
      <c r="RB672"/>
      <c r="RC672"/>
      <c r="RD672"/>
      <c r="RE672"/>
      <c r="RF672"/>
      <c r="RG672"/>
      <c r="RH672"/>
      <c r="RI672"/>
      <c r="RJ672"/>
      <c r="RK672"/>
      <c r="RL672"/>
      <c r="RM672"/>
      <c r="RN672"/>
      <c r="RO672"/>
      <c r="RP672"/>
      <c r="RQ672"/>
      <c r="RR672"/>
      <c r="RS672"/>
      <c r="RT672"/>
      <c r="RU672"/>
      <c r="RV672"/>
      <c r="RW672"/>
      <c r="RX672"/>
      <c r="RY672"/>
      <c r="RZ672"/>
      <c r="SA672"/>
      <c r="SB672"/>
      <c r="SC672"/>
      <c r="SD672"/>
      <c r="SE672"/>
      <c r="SF672"/>
      <c r="SG672"/>
      <c r="SH672"/>
      <c r="SI672"/>
      <c r="SJ672"/>
      <c r="SK672"/>
      <c r="SL672"/>
      <c r="SM672"/>
      <c r="SN672"/>
      <c r="SO672"/>
      <c r="SP672"/>
      <c r="SQ672"/>
      <c r="SR672"/>
      <c r="SS672"/>
      <c r="ST672"/>
      <c r="SU672"/>
      <c r="SV672"/>
      <c r="SW672"/>
      <c r="SX672"/>
      <c r="SY672"/>
      <c r="SZ672"/>
      <c r="TA672"/>
      <c r="TB672"/>
      <c r="TC672"/>
      <c r="TD672"/>
      <c r="TE672"/>
      <c r="TF672"/>
      <c r="TG672"/>
      <c r="TH672"/>
      <c r="TI672"/>
      <c r="TJ672"/>
      <c r="TK672"/>
      <c r="TL672"/>
      <c r="TM672"/>
      <c r="TN672"/>
      <c r="TO672"/>
      <c r="TP672"/>
      <c r="TQ672"/>
      <c r="TR672"/>
      <c r="TS672"/>
      <c r="TT672"/>
      <c r="TU672"/>
      <c r="TV672"/>
      <c r="TW672"/>
      <c r="TX672"/>
      <c r="TY672"/>
      <c r="TZ672"/>
      <c r="UA672"/>
      <c r="UB672"/>
      <c r="UC672"/>
      <c r="UD672"/>
      <c r="UE672"/>
      <c r="UF672"/>
      <c r="UG672"/>
      <c r="UH672"/>
      <c r="UI672"/>
      <c r="UJ672"/>
      <c r="UK672"/>
      <c r="UL672"/>
      <c r="UM672"/>
      <c r="UN672"/>
      <c r="UO672"/>
      <c r="UP672"/>
      <c r="UQ672"/>
    </row>
    <row r="673" spans="1:563" s="9" customFormat="1" x14ac:dyDescent="0.25">
      <c r="A673" s="38">
        <v>667</v>
      </c>
      <c r="B673" s="19" t="s">
        <v>524</v>
      </c>
      <c r="C673" s="19" t="s">
        <v>860</v>
      </c>
      <c r="D673" s="19" t="s">
        <v>233</v>
      </c>
      <c r="E673" s="19" t="s">
        <v>135</v>
      </c>
      <c r="F673" s="20" t="s">
        <v>868</v>
      </c>
      <c r="G673" s="21">
        <v>70000</v>
      </c>
      <c r="H673" s="21">
        <v>5025.38</v>
      </c>
      <c r="I673" s="22">
        <v>25</v>
      </c>
      <c r="J673" s="49">
        <v>2009</v>
      </c>
      <c r="K673" s="43">
        <f t="shared" si="103"/>
        <v>4970</v>
      </c>
      <c r="L673" s="32">
        <f t="shared" si="104"/>
        <v>770.00000000000011</v>
      </c>
      <c r="M673" s="48">
        <v>2128</v>
      </c>
      <c r="N673" s="22">
        <f t="shared" si="105"/>
        <v>4963</v>
      </c>
      <c r="O673" s="22"/>
      <c r="P673" s="22">
        <f t="shared" si="106"/>
        <v>4137</v>
      </c>
      <c r="Q673" s="22">
        <f t="shared" si="107"/>
        <v>9187.380000000001</v>
      </c>
      <c r="R673" s="22">
        <f t="shared" si="108"/>
        <v>10703</v>
      </c>
      <c r="S673" s="22">
        <f t="shared" si="102"/>
        <v>60812.619999999995</v>
      </c>
      <c r="T673" s="33" t="s">
        <v>41</v>
      </c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  <c r="IT673"/>
      <c r="IU673"/>
      <c r="IV673"/>
      <c r="IW673"/>
      <c r="IX673"/>
      <c r="IY673"/>
      <c r="IZ673"/>
      <c r="JA673"/>
      <c r="JB673"/>
      <c r="JC673"/>
      <c r="JD673"/>
      <c r="JE673"/>
      <c r="JF673"/>
      <c r="JG673"/>
      <c r="JH673"/>
      <c r="JI673"/>
      <c r="JJ673"/>
      <c r="JK673"/>
      <c r="JL673"/>
      <c r="JM673"/>
      <c r="JN673"/>
      <c r="JO673"/>
      <c r="JP673"/>
      <c r="JQ673"/>
      <c r="JR673"/>
      <c r="JS673"/>
      <c r="JT673"/>
      <c r="JU673"/>
      <c r="JV673"/>
      <c r="JW673"/>
      <c r="JX673"/>
      <c r="JY673"/>
      <c r="JZ673"/>
      <c r="KA673"/>
      <c r="KB673"/>
      <c r="KC673"/>
      <c r="KD673"/>
      <c r="KE673"/>
      <c r="KF673"/>
      <c r="KG673"/>
      <c r="KH673"/>
      <c r="KI673"/>
      <c r="KJ673"/>
      <c r="KK673"/>
      <c r="KL673"/>
      <c r="KM673"/>
      <c r="KN673"/>
      <c r="KO673"/>
      <c r="KP673"/>
      <c r="KQ673"/>
      <c r="KR673"/>
      <c r="KS673"/>
      <c r="KT673"/>
      <c r="KU673"/>
      <c r="KV673"/>
      <c r="KW673"/>
      <c r="KX673"/>
      <c r="KY673"/>
      <c r="KZ673"/>
      <c r="LA673"/>
      <c r="LB673"/>
      <c r="LC673"/>
      <c r="LD673"/>
      <c r="LE673"/>
      <c r="LF673"/>
      <c r="LG673"/>
      <c r="LH673"/>
      <c r="LI673"/>
      <c r="LJ673"/>
      <c r="LK673"/>
      <c r="LL673"/>
      <c r="LM673"/>
      <c r="LN673"/>
      <c r="LO673"/>
      <c r="LP673"/>
      <c r="LQ673"/>
      <c r="LR673"/>
      <c r="LS673"/>
      <c r="LT673"/>
      <c r="LU673"/>
      <c r="LV673"/>
      <c r="LW673"/>
      <c r="LX673"/>
      <c r="LY673"/>
      <c r="LZ673"/>
      <c r="MA673"/>
      <c r="MB673"/>
      <c r="MC673"/>
      <c r="MD673"/>
      <c r="ME673"/>
      <c r="MF673"/>
      <c r="MG673"/>
      <c r="MH673"/>
      <c r="MI673"/>
      <c r="MJ673"/>
      <c r="MK673"/>
      <c r="ML673"/>
      <c r="MM673"/>
      <c r="MN673"/>
      <c r="MO673"/>
      <c r="MP673"/>
      <c r="MQ673"/>
      <c r="MR673"/>
      <c r="MS673"/>
      <c r="MT673"/>
      <c r="MU673"/>
      <c r="MV673"/>
      <c r="MW673"/>
      <c r="MX673"/>
      <c r="MY673"/>
      <c r="MZ673"/>
      <c r="NA673"/>
      <c r="NB673"/>
      <c r="NC673"/>
      <c r="ND673"/>
      <c r="NE673"/>
      <c r="NF673"/>
      <c r="NG673"/>
      <c r="NH673"/>
      <c r="NI673"/>
      <c r="NJ673"/>
      <c r="NK673"/>
      <c r="NL673"/>
      <c r="NM673"/>
      <c r="NN673"/>
      <c r="NO673"/>
      <c r="NP673"/>
      <c r="NQ673"/>
      <c r="NR673"/>
      <c r="NS673"/>
      <c r="NT673"/>
      <c r="NU673"/>
      <c r="NV673"/>
      <c r="NW673"/>
      <c r="NX673"/>
      <c r="NY673"/>
      <c r="NZ673"/>
      <c r="OA673"/>
      <c r="OB673"/>
      <c r="OC673"/>
      <c r="OD673"/>
      <c r="OE673"/>
      <c r="OF673"/>
      <c r="OG673"/>
      <c r="OH673"/>
      <c r="OI673"/>
      <c r="OJ673"/>
      <c r="OK673"/>
      <c r="OL673"/>
      <c r="OM673"/>
      <c r="ON673"/>
      <c r="OO673"/>
      <c r="OP673"/>
      <c r="OQ673"/>
      <c r="OR673"/>
      <c r="OS673"/>
      <c r="OT673"/>
      <c r="OU673"/>
      <c r="OV673"/>
      <c r="OW673"/>
      <c r="OX673"/>
      <c r="OY673"/>
      <c r="OZ673"/>
      <c r="PA673"/>
      <c r="PB673"/>
      <c r="PC673"/>
      <c r="PD673"/>
      <c r="PE673"/>
      <c r="PF673"/>
      <c r="PG673"/>
      <c r="PH673"/>
      <c r="PI673"/>
      <c r="PJ673"/>
      <c r="PK673"/>
      <c r="PL673"/>
      <c r="PM673"/>
      <c r="PN673"/>
      <c r="PO673"/>
      <c r="PP673"/>
      <c r="PQ673"/>
      <c r="PR673"/>
      <c r="PS673"/>
      <c r="PT673"/>
      <c r="PU673"/>
      <c r="PV673"/>
      <c r="PW673"/>
      <c r="PX673"/>
      <c r="PY673"/>
      <c r="PZ673"/>
      <c r="QA673"/>
      <c r="QB673"/>
      <c r="QC673"/>
      <c r="QD673"/>
      <c r="QE673"/>
      <c r="QF673"/>
      <c r="QG673"/>
      <c r="QH673"/>
      <c r="QI673"/>
      <c r="QJ673"/>
      <c r="QK673"/>
      <c r="QL673"/>
      <c r="QM673"/>
      <c r="QN673"/>
      <c r="QO673"/>
      <c r="QP673"/>
      <c r="QQ673"/>
      <c r="QR673"/>
      <c r="QS673"/>
      <c r="QT673"/>
      <c r="QU673"/>
      <c r="QV673"/>
      <c r="QW673"/>
      <c r="QX673"/>
      <c r="QY673"/>
      <c r="QZ673"/>
      <c r="RA673"/>
      <c r="RB673"/>
      <c r="RC673"/>
      <c r="RD673"/>
      <c r="RE673"/>
      <c r="RF673"/>
      <c r="RG673"/>
      <c r="RH673"/>
      <c r="RI673"/>
      <c r="RJ673"/>
      <c r="RK673"/>
      <c r="RL673"/>
      <c r="RM673"/>
      <c r="RN673"/>
      <c r="RO673"/>
      <c r="RP673"/>
      <c r="RQ673"/>
      <c r="RR673"/>
      <c r="RS673"/>
      <c r="RT673"/>
      <c r="RU673"/>
      <c r="RV673"/>
      <c r="RW673"/>
      <c r="RX673"/>
      <c r="RY673"/>
      <c r="RZ673"/>
      <c r="SA673"/>
      <c r="SB673"/>
      <c r="SC673"/>
      <c r="SD673"/>
      <c r="SE673"/>
      <c r="SF673"/>
      <c r="SG673"/>
      <c r="SH673"/>
      <c r="SI673"/>
      <c r="SJ673"/>
      <c r="SK673"/>
      <c r="SL673"/>
      <c r="SM673"/>
      <c r="SN673"/>
      <c r="SO673"/>
      <c r="SP673"/>
      <c r="SQ673"/>
      <c r="SR673"/>
      <c r="SS673"/>
      <c r="ST673"/>
      <c r="SU673"/>
      <c r="SV673"/>
      <c r="SW673"/>
      <c r="SX673"/>
      <c r="SY673"/>
      <c r="SZ673"/>
      <c r="TA673"/>
      <c r="TB673"/>
      <c r="TC673"/>
      <c r="TD673"/>
      <c r="TE673"/>
      <c r="TF673"/>
      <c r="TG673"/>
      <c r="TH673"/>
      <c r="TI673"/>
      <c r="TJ673"/>
      <c r="TK673"/>
      <c r="TL673"/>
      <c r="TM673"/>
      <c r="TN673"/>
      <c r="TO673"/>
      <c r="TP673"/>
      <c r="TQ673"/>
      <c r="TR673"/>
      <c r="TS673"/>
      <c r="TT673"/>
      <c r="TU673"/>
      <c r="TV673"/>
      <c r="TW673"/>
      <c r="TX673"/>
      <c r="TY673"/>
      <c r="TZ673"/>
      <c r="UA673"/>
      <c r="UB673"/>
      <c r="UC673"/>
      <c r="UD673"/>
      <c r="UE673"/>
      <c r="UF673"/>
      <c r="UG673"/>
      <c r="UH673"/>
      <c r="UI673"/>
      <c r="UJ673"/>
      <c r="UK673"/>
      <c r="UL673"/>
      <c r="UM673"/>
      <c r="UN673"/>
      <c r="UO673"/>
      <c r="UP673"/>
      <c r="UQ673"/>
    </row>
    <row r="674" spans="1:563" s="9" customFormat="1" x14ac:dyDescent="0.25">
      <c r="A674" s="38">
        <v>668</v>
      </c>
      <c r="B674" s="19" t="s">
        <v>525</v>
      </c>
      <c r="C674" s="19" t="s">
        <v>860</v>
      </c>
      <c r="D674" s="19" t="s">
        <v>233</v>
      </c>
      <c r="E674" s="19" t="s">
        <v>135</v>
      </c>
      <c r="F674" s="20" t="s">
        <v>868</v>
      </c>
      <c r="G674" s="21">
        <v>70000</v>
      </c>
      <c r="H674" s="21">
        <v>5368.48</v>
      </c>
      <c r="I674" s="22">
        <v>25</v>
      </c>
      <c r="J674" s="49">
        <v>2009</v>
      </c>
      <c r="K674" s="43">
        <f t="shared" si="103"/>
        <v>4970</v>
      </c>
      <c r="L674" s="32">
        <f t="shared" si="104"/>
        <v>770.00000000000011</v>
      </c>
      <c r="M674" s="48">
        <v>2128</v>
      </c>
      <c r="N674" s="22">
        <f t="shared" si="105"/>
        <v>4963</v>
      </c>
      <c r="O674" s="22"/>
      <c r="P674" s="22">
        <f t="shared" si="106"/>
        <v>4137</v>
      </c>
      <c r="Q674" s="22">
        <f t="shared" si="107"/>
        <v>9530.48</v>
      </c>
      <c r="R674" s="22">
        <f t="shared" si="108"/>
        <v>10703</v>
      </c>
      <c r="S674" s="22">
        <f t="shared" si="102"/>
        <v>60469.520000000004</v>
      </c>
      <c r="T674" s="33" t="s">
        <v>41</v>
      </c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  <c r="IT674"/>
      <c r="IU674"/>
      <c r="IV674"/>
      <c r="IW674"/>
      <c r="IX674"/>
      <c r="IY674"/>
      <c r="IZ674"/>
      <c r="JA674"/>
      <c r="JB674"/>
      <c r="JC674"/>
      <c r="JD674"/>
      <c r="JE674"/>
      <c r="JF674"/>
      <c r="JG674"/>
      <c r="JH674"/>
      <c r="JI674"/>
      <c r="JJ674"/>
      <c r="JK674"/>
      <c r="JL674"/>
      <c r="JM674"/>
      <c r="JN674"/>
      <c r="JO674"/>
      <c r="JP674"/>
      <c r="JQ674"/>
      <c r="JR674"/>
      <c r="JS674"/>
      <c r="JT674"/>
      <c r="JU674"/>
      <c r="JV674"/>
      <c r="JW674"/>
      <c r="JX674"/>
      <c r="JY674"/>
      <c r="JZ674"/>
      <c r="KA674"/>
      <c r="KB674"/>
      <c r="KC674"/>
      <c r="KD674"/>
      <c r="KE674"/>
      <c r="KF674"/>
      <c r="KG674"/>
      <c r="KH674"/>
      <c r="KI674"/>
      <c r="KJ674"/>
      <c r="KK674"/>
      <c r="KL674"/>
      <c r="KM674"/>
      <c r="KN674"/>
      <c r="KO674"/>
      <c r="KP674"/>
      <c r="KQ674"/>
      <c r="KR674"/>
      <c r="KS674"/>
      <c r="KT674"/>
      <c r="KU674"/>
      <c r="KV674"/>
      <c r="KW674"/>
      <c r="KX674"/>
      <c r="KY674"/>
      <c r="KZ674"/>
      <c r="LA674"/>
      <c r="LB674"/>
      <c r="LC674"/>
      <c r="LD674"/>
      <c r="LE674"/>
      <c r="LF674"/>
      <c r="LG674"/>
      <c r="LH674"/>
      <c r="LI674"/>
      <c r="LJ674"/>
      <c r="LK674"/>
      <c r="LL674"/>
      <c r="LM674"/>
      <c r="LN674"/>
      <c r="LO674"/>
      <c r="LP674"/>
      <c r="LQ674"/>
      <c r="LR674"/>
      <c r="LS674"/>
      <c r="LT674"/>
      <c r="LU674"/>
      <c r="LV674"/>
      <c r="LW674"/>
      <c r="LX674"/>
      <c r="LY674"/>
      <c r="LZ674"/>
      <c r="MA674"/>
      <c r="MB674"/>
      <c r="MC674"/>
      <c r="MD674"/>
      <c r="ME674"/>
      <c r="MF674"/>
      <c r="MG674"/>
      <c r="MH674"/>
      <c r="MI674"/>
      <c r="MJ674"/>
      <c r="MK674"/>
      <c r="ML674"/>
      <c r="MM674"/>
      <c r="MN674"/>
      <c r="MO674"/>
      <c r="MP674"/>
      <c r="MQ674"/>
      <c r="MR674"/>
      <c r="MS674"/>
      <c r="MT674"/>
      <c r="MU674"/>
      <c r="MV674"/>
      <c r="MW674"/>
      <c r="MX674"/>
      <c r="MY674"/>
      <c r="MZ674"/>
      <c r="NA674"/>
      <c r="NB674"/>
      <c r="NC674"/>
      <c r="ND674"/>
      <c r="NE674"/>
      <c r="NF674"/>
      <c r="NG674"/>
      <c r="NH674"/>
      <c r="NI674"/>
      <c r="NJ674"/>
      <c r="NK674"/>
      <c r="NL674"/>
      <c r="NM674"/>
      <c r="NN674"/>
      <c r="NO674"/>
      <c r="NP674"/>
      <c r="NQ674"/>
      <c r="NR674"/>
      <c r="NS674"/>
      <c r="NT674"/>
      <c r="NU674"/>
      <c r="NV674"/>
      <c r="NW674"/>
      <c r="NX674"/>
      <c r="NY674"/>
      <c r="NZ674"/>
      <c r="OA674"/>
      <c r="OB674"/>
      <c r="OC674"/>
      <c r="OD674"/>
      <c r="OE674"/>
      <c r="OF674"/>
      <c r="OG674"/>
      <c r="OH674"/>
      <c r="OI674"/>
      <c r="OJ674"/>
      <c r="OK674"/>
      <c r="OL674"/>
      <c r="OM674"/>
      <c r="ON674"/>
      <c r="OO674"/>
      <c r="OP674"/>
      <c r="OQ674"/>
      <c r="OR674"/>
      <c r="OS674"/>
      <c r="OT674"/>
      <c r="OU674"/>
      <c r="OV674"/>
      <c r="OW674"/>
      <c r="OX674"/>
      <c r="OY674"/>
      <c r="OZ674"/>
      <c r="PA674"/>
      <c r="PB674"/>
      <c r="PC674"/>
      <c r="PD674"/>
      <c r="PE674"/>
      <c r="PF674"/>
      <c r="PG674"/>
      <c r="PH674"/>
      <c r="PI674"/>
      <c r="PJ674"/>
      <c r="PK674"/>
      <c r="PL674"/>
      <c r="PM674"/>
      <c r="PN674"/>
      <c r="PO674"/>
      <c r="PP674"/>
      <c r="PQ674"/>
      <c r="PR674"/>
      <c r="PS674"/>
      <c r="PT674"/>
      <c r="PU674"/>
      <c r="PV674"/>
      <c r="PW674"/>
      <c r="PX674"/>
      <c r="PY674"/>
      <c r="PZ674"/>
      <c r="QA674"/>
      <c r="QB674"/>
      <c r="QC674"/>
      <c r="QD674"/>
      <c r="QE674"/>
      <c r="QF674"/>
      <c r="QG674"/>
      <c r="QH674"/>
      <c r="QI674"/>
      <c r="QJ674"/>
      <c r="QK674"/>
      <c r="QL674"/>
      <c r="QM674"/>
      <c r="QN674"/>
      <c r="QO674"/>
      <c r="QP674"/>
      <c r="QQ674"/>
      <c r="QR674"/>
      <c r="QS674"/>
      <c r="QT674"/>
      <c r="QU674"/>
      <c r="QV674"/>
      <c r="QW674"/>
      <c r="QX674"/>
      <c r="QY674"/>
      <c r="QZ674"/>
      <c r="RA674"/>
      <c r="RB674"/>
      <c r="RC674"/>
      <c r="RD674"/>
      <c r="RE674"/>
      <c r="RF674"/>
      <c r="RG674"/>
      <c r="RH674"/>
      <c r="RI674"/>
      <c r="RJ674"/>
      <c r="RK674"/>
      <c r="RL674"/>
      <c r="RM674"/>
      <c r="RN674"/>
      <c r="RO674"/>
      <c r="RP674"/>
      <c r="RQ674"/>
      <c r="RR674"/>
      <c r="RS674"/>
      <c r="RT674"/>
      <c r="RU674"/>
      <c r="RV674"/>
      <c r="RW674"/>
      <c r="RX674"/>
      <c r="RY674"/>
      <c r="RZ674"/>
      <c r="SA674"/>
      <c r="SB674"/>
      <c r="SC674"/>
      <c r="SD674"/>
      <c r="SE674"/>
      <c r="SF674"/>
      <c r="SG674"/>
      <c r="SH674"/>
      <c r="SI674"/>
      <c r="SJ674"/>
      <c r="SK674"/>
      <c r="SL674"/>
      <c r="SM674"/>
      <c r="SN674"/>
      <c r="SO674"/>
      <c r="SP674"/>
      <c r="SQ674"/>
      <c r="SR674"/>
      <c r="SS674"/>
      <c r="ST674"/>
      <c r="SU674"/>
      <c r="SV674"/>
      <c r="SW674"/>
      <c r="SX674"/>
      <c r="SY674"/>
      <c r="SZ674"/>
      <c r="TA674"/>
      <c r="TB674"/>
      <c r="TC674"/>
      <c r="TD674"/>
      <c r="TE674"/>
      <c r="TF674"/>
      <c r="TG674"/>
      <c r="TH674"/>
      <c r="TI674"/>
      <c r="TJ674"/>
      <c r="TK674"/>
      <c r="TL674"/>
      <c r="TM674"/>
      <c r="TN674"/>
      <c r="TO674"/>
      <c r="TP674"/>
      <c r="TQ674"/>
      <c r="TR674"/>
      <c r="TS674"/>
      <c r="TT674"/>
      <c r="TU674"/>
      <c r="TV674"/>
      <c r="TW674"/>
      <c r="TX674"/>
      <c r="TY674"/>
      <c r="TZ674"/>
      <c r="UA674"/>
      <c r="UB674"/>
      <c r="UC674"/>
      <c r="UD674"/>
      <c r="UE674"/>
      <c r="UF674"/>
      <c r="UG674"/>
      <c r="UH674"/>
      <c r="UI674"/>
      <c r="UJ674"/>
      <c r="UK674"/>
      <c r="UL674"/>
      <c r="UM674"/>
      <c r="UN674"/>
      <c r="UO674"/>
      <c r="UP674"/>
      <c r="UQ674"/>
    </row>
    <row r="675" spans="1:563" s="9" customFormat="1" x14ac:dyDescent="0.25">
      <c r="A675" s="38">
        <v>669</v>
      </c>
      <c r="B675" s="19" t="s">
        <v>523</v>
      </c>
      <c r="C675" s="19" t="s">
        <v>859</v>
      </c>
      <c r="D675" s="19" t="s">
        <v>233</v>
      </c>
      <c r="E675" s="19" t="s">
        <v>35</v>
      </c>
      <c r="F675" s="20" t="s">
        <v>868</v>
      </c>
      <c r="G675" s="21">
        <v>25000</v>
      </c>
      <c r="H675" s="19">
        <v>0</v>
      </c>
      <c r="I675" s="22">
        <v>25</v>
      </c>
      <c r="J675" s="49">
        <v>717.5</v>
      </c>
      <c r="K675" s="43">
        <f t="shared" si="103"/>
        <v>1774.9999999999998</v>
      </c>
      <c r="L675" s="32">
        <f t="shared" si="104"/>
        <v>275</v>
      </c>
      <c r="M675" s="48">
        <v>760</v>
      </c>
      <c r="N675" s="22">
        <f t="shared" si="105"/>
        <v>1772.5000000000002</v>
      </c>
      <c r="O675" s="22"/>
      <c r="P675" s="22">
        <f t="shared" si="106"/>
        <v>1477.5</v>
      </c>
      <c r="Q675" s="22">
        <f t="shared" si="107"/>
        <v>1502.5</v>
      </c>
      <c r="R675" s="22">
        <f t="shared" si="108"/>
        <v>3822.5</v>
      </c>
      <c r="S675" s="22">
        <f t="shared" si="102"/>
        <v>23497.5</v>
      </c>
      <c r="T675" s="33" t="s">
        <v>41</v>
      </c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  <c r="IT675"/>
      <c r="IU675"/>
      <c r="IV675"/>
      <c r="IW675"/>
      <c r="IX675"/>
      <c r="IY675"/>
      <c r="IZ675"/>
      <c r="JA675"/>
      <c r="JB675"/>
      <c r="JC675"/>
      <c r="JD675"/>
      <c r="JE675"/>
      <c r="JF675"/>
      <c r="JG675"/>
      <c r="JH675"/>
      <c r="JI675"/>
      <c r="JJ675"/>
      <c r="JK675"/>
      <c r="JL675"/>
      <c r="JM675"/>
      <c r="JN675"/>
      <c r="JO675"/>
      <c r="JP675"/>
      <c r="JQ675"/>
      <c r="JR675"/>
      <c r="JS675"/>
      <c r="JT675"/>
      <c r="JU675"/>
      <c r="JV675"/>
      <c r="JW675"/>
      <c r="JX675"/>
      <c r="JY675"/>
      <c r="JZ675"/>
      <c r="KA675"/>
      <c r="KB675"/>
      <c r="KC675"/>
      <c r="KD675"/>
      <c r="KE675"/>
      <c r="KF675"/>
      <c r="KG675"/>
      <c r="KH675"/>
      <c r="KI675"/>
      <c r="KJ675"/>
      <c r="KK675"/>
      <c r="KL675"/>
      <c r="KM675"/>
      <c r="KN675"/>
      <c r="KO675"/>
      <c r="KP675"/>
      <c r="KQ675"/>
      <c r="KR675"/>
      <c r="KS675"/>
      <c r="KT675"/>
      <c r="KU675"/>
      <c r="KV675"/>
      <c r="KW675"/>
      <c r="KX675"/>
      <c r="KY675"/>
      <c r="KZ675"/>
      <c r="LA675"/>
      <c r="LB675"/>
      <c r="LC675"/>
      <c r="LD675"/>
      <c r="LE675"/>
      <c r="LF675"/>
      <c r="LG675"/>
      <c r="LH675"/>
      <c r="LI675"/>
      <c r="LJ675"/>
      <c r="LK675"/>
      <c r="LL675"/>
      <c r="LM675"/>
      <c r="LN675"/>
      <c r="LO675"/>
      <c r="LP675"/>
      <c r="LQ675"/>
      <c r="LR675"/>
      <c r="LS675"/>
      <c r="LT675"/>
      <c r="LU675"/>
      <c r="LV675"/>
      <c r="LW675"/>
      <c r="LX675"/>
      <c r="LY675"/>
      <c r="LZ675"/>
      <c r="MA675"/>
      <c r="MB675"/>
      <c r="MC675"/>
      <c r="MD675"/>
      <c r="ME675"/>
      <c r="MF675"/>
      <c r="MG675"/>
      <c r="MH675"/>
      <c r="MI675"/>
      <c r="MJ675"/>
      <c r="MK675"/>
      <c r="ML675"/>
      <c r="MM675"/>
      <c r="MN675"/>
      <c r="MO675"/>
      <c r="MP675"/>
      <c r="MQ675"/>
      <c r="MR675"/>
      <c r="MS675"/>
      <c r="MT675"/>
      <c r="MU675"/>
      <c r="MV675"/>
      <c r="MW675"/>
      <c r="MX675"/>
      <c r="MY675"/>
      <c r="MZ675"/>
      <c r="NA675"/>
      <c r="NB675"/>
      <c r="NC675"/>
      <c r="ND675"/>
      <c r="NE675"/>
      <c r="NF675"/>
      <c r="NG675"/>
      <c r="NH675"/>
      <c r="NI675"/>
      <c r="NJ675"/>
      <c r="NK675"/>
      <c r="NL675"/>
      <c r="NM675"/>
      <c r="NN675"/>
      <c r="NO675"/>
      <c r="NP675"/>
      <c r="NQ675"/>
      <c r="NR675"/>
      <c r="NS675"/>
      <c r="NT675"/>
      <c r="NU675"/>
      <c r="NV675"/>
      <c r="NW675"/>
      <c r="NX675"/>
      <c r="NY675"/>
      <c r="NZ675"/>
      <c r="OA675"/>
      <c r="OB675"/>
      <c r="OC675"/>
      <c r="OD675"/>
      <c r="OE675"/>
      <c r="OF675"/>
      <c r="OG675"/>
      <c r="OH675"/>
      <c r="OI675"/>
      <c r="OJ675"/>
      <c r="OK675"/>
      <c r="OL675"/>
      <c r="OM675"/>
      <c r="ON675"/>
      <c r="OO675"/>
      <c r="OP675"/>
      <c r="OQ675"/>
      <c r="OR675"/>
      <c r="OS675"/>
      <c r="OT675"/>
      <c r="OU675"/>
      <c r="OV675"/>
      <c r="OW675"/>
      <c r="OX675"/>
      <c r="OY675"/>
      <c r="OZ675"/>
      <c r="PA675"/>
      <c r="PB675"/>
      <c r="PC675"/>
      <c r="PD675"/>
      <c r="PE675"/>
      <c r="PF675"/>
      <c r="PG675"/>
      <c r="PH675"/>
      <c r="PI675"/>
      <c r="PJ675"/>
      <c r="PK675"/>
      <c r="PL675"/>
      <c r="PM675"/>
      <c r="PN675"/>
      <c r="PO675"/>
      <c r="PP675"/>
      <c r="PQ675"/>
      <c r="PR675"/>
      <c r="PS675"/>
      <c r="PT675"/>
      <c r="PU675"/>
      <c r="PV675"/>
      <c r="PW675"/>
      <c r="PX675"/>
      <c r="PY675"/>
      <c r="PZ675"/>
      <c r="QA675"/>
      <c r="QB675"/>
      <c r="QC675"/>
      <c r="QD675"/>
      <c r="QE675"/>
      <c r="QF675"/>
      <c r="QG675"/>
      <c r="QH675"/>
      <c r="QI675"/>
      <c r="QJ675"/>
      <c r="QK675"/>
      <c r="QL675"/>
      <c r="QM675"/>
      <c r="QN675"/>
      <c r="QO675"/>
      <c r="QP675"/>
      <c r="QQ675"/>
      <c r="QR675"/>
      <c r="QS675"/>
      <c r="QT675"/>
      <c r="QU675"/>
      <c r="QV675"/>
      <c r="QW675"/>
      <c r="QX675"/>
      <c r="QY675"/>
      <c r="QZ675"/>
      <c r="RA675"/>
      <c r="RB675"/>
      <c r="RC675"/>
      <c r="RD675"/>
      <c r="RE675"/>
      <c r="RF675"/>
      <c r="RG675"/>
      <c r="RH675"/>
      <c r="RI675"/>
      <c r="RJ675"/>
      <c r="RK675"/>
      <c r="RL675"/>
      <c r="RM675"/>
      <c r="RN675"/>
      <c r="RO675"/>
      <c r="RP675"/>
      <c r="RQ675"/>
      <c r="RR675"/>
      <c r="RS675"/>
      <c r="RT675"/>
      <c r="RU675"/>
      <c r="RV675"/>
      <c r="RW675"/>
      <c r="RX675"/>
      <c r="RY675"/>
      <c r="RZ675"/>
      <c r="SA675"/>
      <c r="SB675"/>
      <c r="SC675"/>
      <c r="SD675"/>
      <c r="SE675"/>
      <c r="SF675"/>
      <c r="SG675"/>
      <c r="SH675"/>
      <c r="SI675"/>
      <c r="SJ675"/>
      <c r="SK675"/>
      <c r="SL675"/>
      <c r="SM675"/>
      <c r="SN675"/>
      <c r="SO675"/>
      <c r="SP675"/>
      <c r="SQ675"/>
      <c r="SR675"/>
      <c r="SS675"/>
      <c r="ST675"/>
      <c r="SU675"/>
      <c r="SV675"/>
      <c r="SW675"/>
      <c r="SX675"/>
      <c r="SY675"/>
      <c r="SZ675"/>
      <c r="TA675"/>
      <c r="TB675"/>
      <c r="TC675"/>
      <c r="TD675"/>
      <c r="TE675"/>
      <c r="TF675"/>
      <c r="TG675"/>
      <c r="TH675"/>
      <c r="TI675"/>
      <c r="TJ675"/>
      <c r="TK675"/>
      <c r="TL675"/>
      <c r="TM675"/>
      <c r="TN675"/>
      <c r="TO675"/>
      <c r="TP675"/>
      <c r="TQ675"/>
      <c r="TR675"/>
      <c r="TS675"/>
      <c r="TT675"/>
      <c r="TU675"/>
      <c r="TV675"/>
      <c r="TW675"/>
      <c r="TX675"/>
      <c r="TY675"/>
      <c r="TZ675"/>
      <c r="UA675"/>
      <c r="UB675"/>
      <c r="UC675"/>
      <c r="UD675"/>
      <c r="UE675"/>
      <c r="UF675"/>
      <c r="UG675"/>
      <c r="UH675"/>
      <c r="UI675"/>
      <c r="UJ675"/>
      <c r="UK675"/>
      <c r="UL675"/>
      <c r="UM675"/>
      <c r="UN675"/>
      <c r="UO675"/>
      <c r="UP675"/>
      <c r="UQ675"/>
    </row>
    <row r="676" spans="1:563" s="9" customFormat="1" x14ac:dyDescent="0.25">
      <c r="A676" s="38">
        <v>670</v>
      </c>
      <c r="B676" s="19" t="s">
        <v>526</v>
      </c>
      <c r="C676" s="19" t="s">
        <v>859</v>
      </c>
      <c r="D676" s="19" t="s">
        <v>233</v>
      </c>
      <c r="E676" s="19" t="s">
        <v>171</v>
      </c>
      <c r="F676" s="20" t="s">
        <v>863</v>
      </c>
      <c r="G676" s="21">
        <v>16000</v>
      </c>
      <c r="H676" s="19">
        <v>0</v>
      </c>
      <c r="I676" s="22">
        <v>25</v>
      </c>
      <c r="J676" s="49">
        <v>459.2</v>
      </c>
      <c r="K676" s="43">
        <f t="shared" si="103"/>
        <v>1136</v>
      </c>
      <c r="L676" s="32">
        <f t="shared" si="104"/>
        <v>176.00000000000003</v>
      </c>
      <c r="M676" s="48">
        <v>486.4</v>
      </c>
      <c r="N676" s="22">
        <f t="shared" si="105"/>
        <v>1134.4000000000001</v>
      </c>
      <c r="O676" s="22"/>
      <c r="P676" s="22">
        <f t="shared" si="106"/>
        <v>945.59999999999991</v>
      </c>
      <c r="Q676" s="22">
        <f t="shared" si="107"/>
        <v>970.59999999999991</v>
      </c>
      <c r="R676" s="22">
        <f t="shared" si="108"/>
        <v>2446.4</v>
      </c>
      <c r="S676" s="22">
        <f t="shared" si="102"/>
        <v>15029.4</v>
      </c>
      <c r="T676" s="33" t="s">
        <v>41</v>
      </c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  <c r="IT676"/>
      <c r="IU676"/>
      <c r="IV676"/>
      <c r="IW676"/>
      <c r="IX676"/>
      <c r="IY676"/>
      <c r="IZ676"/>
      <c r="JA676"/>
      <c r="JB676"/>
      <c r="JC676"/>
      <c r="JD676"/>
      <c r="JE676"/>
      <c r="JF676"/>
      <c r="JG676"/>
      <c r="JH676"/>
      <c r="JI676"/>
      <c r="JJ676"/>
      <c r="JK676"/>
      <c r="JL676"/>
      <c r="JM676"/>
      <c r="JN676"/>
      <c r="JO676"/>
      <c r="JP676"/>
      <c r="JQ676"/>
      <c r="JR676"/>
      <c r="JS676"/>
      <c r="JT676"/>
      <c r="JU676"/>
      <c r="JV676"/>
      <c r="JW676"/>
      <c r="JX676"/>
      <c r="JY676"/>
      <c r="JZ676"/>
      <c r="KA676"/>
      <c r="KB676"/>
      <c r="KC676"/>
      <c r="KD676"/>
      <c r="KE676"/>
      <c r="KF676"/>
      <c r="KG676"/>
      <c r="KH676"/>
      <c r="KI676"/>
      <c r="KJ676"/>
      <c r="KK676"/>
      <c r="KL676"/>
      <c r="KM676"/>
      <c r="KN676"/>
      <c r="KO676"/>
      <c r="KP676"/>
      <c r="KQ676"/>
      <c r="KR676"/>
      <c r="KS676"/>
      <c r="KT676"/>
      <c r="KU676"/>
      <c r="KV676"/>
      <c r="KW676"/>
      <c r="KX676"/>
      <c r="KY676"/>
      <c r="KZ676"/>
      <c r="LA676"/>
      <c r="LB676"/>
      <c r="LC676"/>
      <c r="LD676"/>
      <c r="LE676"/>
      <c r="LF676"/>
      <c r="LG676"/>
      <c r="LH676"/>
      <c r="LI676"/>
      <c r="LJ676"/>
      <c r="LK676"/>
      <c r="LL676"/>
      <c r="LM676"/>
      <c r="LN676"/>
      <c r="LO676"/>
      <c r="LP676"/>
      <c r="LQ676"/>
      <c r="LR676"/>
      <c r="LS676"/>
      <c r="LT676"/>
      <c r="LU676"/>
      <c r="LV676"/>
      <c r="LW676"/>
      <c r="LX676"/>
      <c r="LY676"/>
      <c r="LZ676"/>
      <c r="MA676"/>
      <c r="MB676"/>
      <c r="MC676"/>
      <c r="MD676"/>
      <c r="ME676"/>
      <c r="MF676"/>
      <c r="MG676"/>
      <c r="MH676"/>
      <c r="MI676"/>
      <c r="MJ676"/>
      <c r="MK676"/>
      <c r="ML676"/>
      <c r="MM676"/>
      <c r="MN676"/>
      <c r="MO676"/>
      <c r="MP676"/>
      <c r="MQ676"/>
      <c r="MR676"/>
      <c r="MS676"/>
      <c r="MT676"/>
      <c r="MU676"/>
      <c r="MV676"/>
      <c r="MW676"/>
      <c r="MX676"/>
      <c r="MY676"/>
      <c r="MZ676"/>
      <c r="NA676"/>
      <c r="NB676"/>
      <c r="NC676"/>
      <c r="ND676"/>
      <c r="NE676"/>
      <c r="NF676"/>
      <c r="NG676"/>
      <c r="NH676"/>
      <c r="NI676"/>
      <c r="NJ676"/>
      <c r="NK676"/>
      <c r="NL676"/>
      <c r="NM676"/>
      <c r="NN676"/>
      <c r="NO676"/>
      <c r="NP676"/>
      <c r="NQ676"/>
      <c r="NR676"/>
      <c r="NS676"/>
      <c r="NT676"/>
      <c r="NU676"/>
      <c r="NV676"/>
      <c r="NW676"/>
      <c r="NX676"/>
      <c r="NY676"/>
      <c r="NZ676"/>
      <c r="OA676"/>
      <c r="OB676"/>
      <c r="OC676"/>
      <c r="OD676"/>
      <c r="OE676"/>
      <c r="OF676"/>
      <c r="OG676"/>
      <c r="OH676"/>
      <c r="OI676"/>
      <c r="OJ676"/>
      <c r="OK676"/>
      <c r="OL676"/>
      <c r="OM676"/>
      <c r="ON676"/>
      <c r="OO676"/>
      <c r="OP676"/>
      <c r="OQ676"/>
      <c r="OR676"/>
      <c r="OS676"/>
      <c r="OT676"/>
      <c r="OU676"/>
      <c r="OV676"/>
      <c r="OW676"/>
      <c r="OX676"/>
      <c r="OY676"/>
      <c r="OZ676"/>
      <c r="PA676"/>
      <c r="PB676"/>
      <c r="PC676"/>
      <c r="PD676"/>
      <c r="PE676"/>
      <c r="PF676"/>
      <c r="PG676"/>
      <c r="PH676"/>
      <c r="PI676"/>
      <c r="PJ676"/>
      <c r="PK676"/>
      <c r="PL676"/>
      <c r="PM676"/>
      <c r="PN676"/>
      <c r="PO676"/>
      <c r="PP676"/>
      <c r="PQ676"/>
      <c r="PR676"/>
      <c r="PS676"/>
      <c r="PT676"/>
      <c r="PU676"/>
      <c r="PV676"/>
      <c r="PW676"/>
      <c r="PX676"/>
      <c r="PY676"/>
      <c r="PZ676"/>
      <c r="QA676"/>
      <c r="QB676"/>
      <c r="QC676"/>
      <c r="QD676"/>
      <c r="QE676"/>
      <c r="QF676"/>
      <c r="QG676"/>
      <c r="QH676"/>
      <c r="QI676"/>
      <c r="QJ676"/>
      <c r="QK676"/>
      <c r="QL676"/>
      <c r="QM676"/>
      <c r="QN676"/>
      <c r="QO676"/>
      <c r="QP676"/>
      <c r="QQ676"/>
      <c r="QR676"/>
      <c r="QS676"/>
      <c r="QT676"/>
      <c r="QU676"/>
      <c r="QV676"/>
      <c r="QW676"/>
      <c r="QX676"/>
      <c r="QY676"/>
      <c r="QZ676"/>
      <c r="RA676"/>
      <c r="RB676"/>
      <c r="RC676"/>
      <c r="RD676"/>
      <c r="RE676"/>
      <c r="RF676"/>
      <c r="RG676"/>
      <c r="RH676"/>
      <c r="RI676"/>
      <c r="RJ676"/>
      <c r="RK676"/>
      <c r="RL676"/>
      <c r="RM676"/>
      <c r="RN676"/>
      <c r="RO676"/>
      <c r="RP676"/>
      <c r="RQ676"/>
      <c r="RR676"/>
      <c r="RS676"/>
      <c r="RT676"/>
      <c r="RU676"/>
      <c r="RV676"/>
      <c r="RW676"/>
      <c r="RX676"/>
      <c r="RY676"/>
      <c r="RZ676"/>
      <c r="SA676"/>
      <c r="SB676"/>
      <c r="SC676"/>
      <c r="SD676"/>
      <c r="SE676"/>
      <c r="SF676"/>
      <c r="SG676"/>
      <c r="SH676"/>
      <c r="SI676"/>
      <c r="SJ676"/>
      <c r="SK676"/>
      <c r="SL676"/>
      <c r="SM676"/>
      <c r="SN676"/>
      <c r="SO676"/>
      <c r="SP676"/>
      <c r="SQ676"/>
      <c r="SR676"/>
      <c r="SS676"/>
      <c r="ST676"/>
      <c r="SU676"/>
      <c r="SV676"/>
      <c r="SW676"/>
      <c r="SX676"/>
      <c r="SY676"/>
      <c r="SZ676"/>
      <c r="TA676"/>
      <c r="TB676"/>
      <c r="TC676"/>
      <c r="TD676"/>
      <c r="TE676"/>
      <c r="TF676"/>
      <c r="TG676"/>
      <c r="TH676"/>
      <c r="TI676"/>
      <c r="TJ676"/>
      <c r="TK676"/>
      <c r="TL676"/>
      <c r="TM676"/>
      <c r="TN676"/>
      <c r="TO676"/>
      <c r="TP676"/>
      <c r="TQ676"/>
      <c r="TR676"/>
      <c r="TS676"/>
      <c r="TT676"/>
      <c r="TU676"/>
      <c r="TV676"/>
      <c r="TW676"/>
      <c r="TX676"/>
      <c r="TY676"/>
      <c r="TZ676"/>
      <c r="UA676"/>
      <c r="UB676"/>
      <c r="UC676"/>
      <c r="UD676"/>
      <c r="UE676"/>
      <c r="UF676"/>
      <c r="UG676"/>
      <c r="UH676"/>
      <c r="UI676"/>
      <c r="UJ676"/>
      <c r="UK676"/>
      <c r="UL676"/>
      <c r="UM676"/>
      <c r="UN676"/>
      <c r="UO676"/>
      <c r="UP676"/>
      <c r="UQ676"/>
    </row>
    <row r="677" spans="1:563" s="9" customFormat="1" x14ac:dyDescent="0.25">
      <c r="A677" s="38">
        <v>671</v>
      </c>
      <c r="B677" s="19" t="s">
        <v>674</v>
      </c>
      <c r="C677" s="19" t="s">
        <v>859</v>
      </c>
      <c r="D677" s="19" t="s">
        <v>528</v>
      </c>
      <c r="E677" s="19" t="s">
        <v>790</v>
      </c>
      <c r="F677" s="20" t="s">
        <v>868</v>
      </c>
      <c r="G677" s="29">
        <v>85000</v>
      </c>
      <c r="H677" s="29">
        <v>7719.26</v>
      </c>
      <c r="I677" s="22">
        <v>25</v>
      </c>
      <c r="J677" s="50">
        <v>2439.5</v>
      </c>
      <c r="K677" s="46">
        <f t="shared" si="103"/>
        <v>6034.9999999999991</v>
      </c>
      <c r="L677" s="32">
        <v>851.51</v>
      </c>
      <c r="M677" s="58">
        <v>2584</v>
      </c>
      <c r="N677" s="31">
        <f t="shared" si="105"/>
        <v>6026.5</v>
      </c>
      <c r="O677" s="31"/>
      <c r="P677" s="31">
        <f t="shared" si="106"/>
        <v>5023.5</v>
      </c>
      <c r="Q677" s="22">
        <f t="shared" si="107"/>
        <v>12767.76</v>
      </c>
      <c r="R677" s="22">
        <f t="shared" si="108"/>
        <v>12913.009999999998</v>
      </c>
      <c r="S677" s="31">
        <f t="shared" si="102"/>
        <v>72232.240000000005</v>
      </c>
      <c r="T677" s="33" t="s">
        <v>41</v>
      </c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  <c r="IT677"/>
      <c r="IU677"/>
      <c r="IV677"/>
      <c r="IW677"/>
      <c r="IX677"/>
      <c r="IY677"/>
      <c r="IZ677"/>
      <c r="JA677"/>
      <c r="JB677"/>
      <c r="JC677"/>
      <c r="JD677"/>
      <c r="JE677"/>
      <c r="JF677"/>
      <c r="JG677"/>
      <c r="JH677"/>
      <c r="JI677"/>
      <c r="JJ677"/>
      <c r="JK677"/>
      <c r="JL677"/>
      <c r="JM677"/>
      <c r="JN677"/>
      <c r="JO677"/>
      <c r="JP677"/>
      <c r="JQ677"/>
      <c r="JR677"/>
      <c r="JS677"/>
      <c r="JT677"/>
      <c r="JU677"/>
      <c r="JV677"/>
      <c r="JW677"/>
      <c r="JX677"/>
      <c r="JY677"/>
      <c r="JZ677"/>
      <c r="KA677"/>
      <c r="KB677"/>
      <c r="KC677"/>
      <c r="KD677"/>
      <c r="KE677"/>
      <c r="KF677"/>
      <c r="KG677"/>
      <c r="KH677"/>
      <c r="KI677"/>
      <c r="KJ677"/>
      <c r="KK677"/>
      <c r="KL677"/>
      <c r="KM677"/>
      <c r="KN677"/>
      <c r="KO677"/>
      <c r="KP677"/>
      <c r="KQ677"/>
      <c r="KR677"/>
      <c r="KS677"/>
      <c r="KT677"/>
      <c r="KU677"/>
      <c r="KV677"/>
      <c r="KW677"/>
      <c r="KX677"/>
      <c r="KY677"/>
      <c r="KZ677"/>
      <c r="LA677"/>
      <c r="LB677"/>
      <c r="LC677"/>
      <c r="LD677"/>
      <c r="LE677"/>
      <c r="LF677"/>
      <c r="LG677"/>
      <c r="LH677"/>
      <c r="LI677"/>
      <c r="LJ677"/>
      <c r="LK677"/>
      <c r="LL677"/>
      <c r="LM677"/>
      <c r="LN677"/>
      <c r="LO677"/>
      <c r="LP677"/>
      <c r="LQ677"/>
      <c r="LR677"/>
      <c r="LS677"/>
      <c r="LT677"/>
      <c r="LU677"/>
      <c r="LV677"/>
      <c r="LW677"/>
      <c r="LX677"/>
      <c r="LY677"/>
      <c r="LZ677"/>
      <c r="MA677"/>
      <c r="MB677"/>
      <c r="MC677"/>
      <c r="MD677"/>
      <c r="ME677"/>
      <c r="MF677"/>
      <c r="MG677"/>
      <c r="MH677"/>
      <c r="MI677"/>
      <c r="MJ677"/>
      <c r="MK677"/>
      <c r="ML677"/>
      <c r="MM677"/>
      <c r="MN677"/>
      <c r="MO677"/>
      <c r="MP677"/>
      <c r="MQ677"/>
      <c r="MR677"/>
      <c r="MS677"/>
      <c r="MT677"/>
      <c r="MU677"/>
      <c r="MV677"/>
      <c r="MW677"/>
      <c r="MX677"/>
      <c r="MY677"/>
      <c r="MZ677"/>
      <c r="NA677"/>
      <c r="NB677"/>
      <c r="NC677"/>
      <c r="ND677"/>
      <c r="NE677"/>
      <c r="NF677"/>
      <c r="NG677"/>
      <c r="NH677"/>
      <c r="NI677"/>
      <c r="NJ677"/>
      <c r="NK677"/>
      <c r="NL677"/>
      <c r="NM677"/>
      <c r="NN677"/>
      <c r="NO677"/>
      <c r="NP677"/>
      <c r="NQ677"/>
      <c r="NR677"/>
      <c r="NS677"/>
      <c r="NT677"/>
      <c r="NU677"/>
      <c r="NV677"/>
      <c r="NW677"/>
      <c r="NX677"/>
      <c r="NY677"/>
      <c r="NZ677"/>
      <c r="OA677"/>
      <c r="OB677"/>
      <c r="OC677"/>
      <c r="OD677"/>
      <c r="OE677"/>
      <c r="OF677"/>
      <c r="OG677"/>
      <c r="OH677"/>
      <c r="OI677"/>
      <c r="OJ677"/>
      <c r="OK677"/>
      <c r="OL677"/>
      <c r="OM677"/>
      <c r="ON677"/>
      <c r="OO677"/>
      <c r="OP677"/>
      <c r="OQ677"/>
      <c r="OR677"/>
      <c r="OS677"/>
      <c r="OT677"/>
      <c r="OU677"/>
      <c r="OV677"/>
      <c r="OW677"/>
      <c r="OX677"/>
      <c r="OY677"/>
      <c r="OZ677"/>
      <c r="PA677"/>
      <c r="PB677"/>
      <c r="PC677"/>
      <c r="PD677"/>
      <c r="PE677"/>
      <c r="PF677"/>
      <c r="PG677"/>
      <c r="PH677"/>
      <c r="PI677"/>
      <c r="PJ677"/>
      <c r="PK677"/>
      <c r="PL677"/>
      <c r="PM677"/>
      <c r="PN677"/>
      <c r="PO677"/>
      <c r="PP677"/>
      <c r="PQ677"/>
      <c r="PR677"/>
      <c r="PS677"/>
      <c r="PT677"/>
      <c r="PU677"/>
      <c r="PV677"/>
      <c r="PW677"/>
      <c r="PX677"/>
      <c r="PY677"/>
      <c r="PZ677"/>
      <c r="QA677"/>
      <c r="QB677"/>
      <c r="QC677"/>
      <c r="QD677"/>
      <c r="QE677"/>
      <c r="QF677"/>
      <c r="QG677"/>
      <c r="QH677"/>
      <c r="QI677"/>
      <c r="QJ677"/>
      <c r="QK677"/>
      <c r="QL677"/>
      <c r="QM677"/>
      <c r="QN677"/>
      <c r="QO677"/>
      <c r="QP677"/>
      <c r="QQ677"/>
      <c r="QR677"/>
      <c r="QS677"/>
      <c r="QT677"/>
      <c r="QU677"/>
      <c r="QV677"/>
      <c r="QW677"/>
      <c r="QX677"/>
      <c r="QY677"/>
      <c r="QZ677"/>
      <c r="RA677"/>
      <c r="RB677"/>
      <c r="RC677"/>
      <c r="RD677"/>
      <c r="RE677"/>
      <c r="RF677"/>
      <c r="RG677"/>
      <c r="RH677"/>
      <c r="RI677"/>
      <c r="RJ677"/>
      <c r="RK677"/>
      <c r="RL677"/>
      <c r="RM677"/>
      <c r="RN677"/>
      <c r="RO677"/>
      <c r="RP677"/>
      <c r="RQ677"/>
      <c r="RR677"/>
      <c r="RS677"/>
      <c r="RT677"/>
      <c r="RU677"/>
      <c r="RV677"/>
      <c r="RW677"/>
      <c r="RX677"/>
      <c r="RY677"/>
      <c r="RZ677"/>
      <c r="SA677"/>
      <c r="SB677"/>
      <c r="SC677"/>
      <c r="SD677"/>
      <c r="SE677"/>
      <c r="SF677"/>
      <c r="SG677"/>
      <c r="SH677"/>
      <c r="SI677"/>
      <c r="SJ677"/>
      <c r="SK677"/>
      <c r="SL677"/>
      <c r="SM677"/>
      <c r="SN677"/>
      <c r="SO677"/>
      <c r="SP677"/>
      <c r="SQ677"/>
      <c r="SR677"/>
      <c r="SS677"/>
      <c r="ST677"/>
      <c r="SU677"/>
      <c r="SV677"/>
      <c r="SW677"/>
      <c r="SX677"/>
      <c r="SY677"/>
      <c r="SZ677"/>
      <c r="TA677"/>
      <c r="TB677"/>
      <c r="TC677"/>
      <c r="TD677"/>
      <c r="TE677"/>
      <c r="TF677"/>
      <c r="TG677"/>
      <c r="TH677"/>
      <c r="TI677"/>
      <c r="TJ677"/>
      <c r="TK677"/>
      <c r="TL677"/>
      <c r="TM677"/>
      <c r="TN677"/>
      <c r="TO677"/>
      <c r="TP677"/>
      <c r="TQ677"/>
      <c r="TR677"/>
      <c r="TS677"/>
      <c r="TT677"/>
      <c r="TU677"/>
      <c r="TV677"/>
      <c r="TW677"/>
      <c r="TX677"/>
      <c r="TY677"/>
      <c r="TZ677"/>
      <c r="UA677"/>
      <c r="UB677"/>
      <c r="UC677"/>
      <c r="UD677"/>
      <c r="UE677"/>
      <c r="UF677"/>
      <c r="UG677"/>
      <c r="UH677"/>
      <c r="UI677"/>
      <c r="UJ677"/>
      <c r="UK677"/>
      <c r="UL677"/>
      <c r="UM677"/>
      <c r="UN677"/>
      <c r="UO677"/>
      <c r="UP677"/>
      <c r="UQ677"/>
    </row>
    <row r="678" spans="1:563" s="9" customFormat="1" x14ac:dyDescent="0.25">
      <c r="A678" s="38">
        <v>672</v>
      </c>
      <c r="B678" s="19" t="s">
        <v>632</v>
      </c>
      <c r="C678" s="19" t="s">
        <v>860</v>
      </c>
      <c r="D678" s="19" t="s">
        <v>528</v>
      </c>
      <c r="E678" s="19" t="s">
        <v>135</v>
      </c>
      <c r="F678" s="20" t="s">
        <v>868</v>
      </c>
      <c r="G678" s="29">
        <v>70000</v>
      </c>
      <c r="H678" s="29">
        <v>5025.38</v>
      </c>
      <c r="I678" s="22">
        <v>25</v>
      </c>
      <c r="J678" s="50">
        <v>2009</v>
      </c>
      <c r="K678" s="46">
        <f t="shared" si="103"/>
        <v>4970</v>
      </c>
      <c r="L678" s="32">
        <f t="shared" si="104"/>
        <v>770.00000000000011</v>
      </c>
      <c r="M678" s="58">
        <v>2128</v>
      </c>
      <c r="N678" s="31">
        <f t="shared" si="105"/>
        <v>4963</v>
      </c>
      <c r="O678" s="31"/>
      <c r="P678" s="31">
        <f t="shared" si="106"/>
        <v>4137</v>
      </c>
      <c r="Q678" s="22">
        <f t="shared" si="107"/>
        <v>9187.380000000001</v>
      </c>
      <c r="R678" s="22">
        <f t="shared" si="108"/>
        <v>10703</v>
      </c>
      <c r="S678" s="31">
        <f t="shared" si="102"/>
        <v>60812.619999999995</v>
      </c>
      <c r="T678" s="33" t="s">
        <v>41</v>
      </c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  <c r="IT678"/>
      <c r="IU678"/>
      <c r="IV678"/>
      <c r="IW678"/>
      <c r="IX678"/>
      <c r="IY678"/>
      <c r="IZ678"/>
      <c r="JA678"/>
      <c r="JB678"/>
      <c r="JC678"/>
      <c r="JD678"/>
      <c r="JE678"/>
      <c r="JF678"/>
      <c r="JG678"/>
      <c r="JH678"/>
      <c r="JI678"/>
      <c r="JJ678"/>
      <c r="JK678"/>
      <c r="JL678"/>
      <c r="JM678"/>
      <c r="JN678"/>
      <c r="JO678"/>
      <c r="JP678"/>
      <c r="JQ678"/>
      <c r="JR678"/>
      <c r="JS678"/>
      <c r="JT678"/>
      <c r="JU678"/>
      <c r="JV678"/>
      <c r="JW678"/>
      <c r="JX678"/>
      <c r="JY678"/>
      <c r="JZ678"/>
      <c r="KA678"/>
      <c r="KB678"/>
      <c r="KC678"/>
      <c r="KD678"/>
      <c r="KE678"/>
      <c r="KF678"/>
      <c r="KG678"/>
      <c r="KH678"/>
      <c r="KI678"/>
      <c r="KJ678"/>
      <c r="KK678"/>
      <c r="KL678"/>
      <c r="KM678"/>
      <c r="KN678"/>
      <c r="KO678"/>
      <c r="KP678"/>
      <c r="KQ678"/>
      <c r="KR678"/>
      <c r="KS678"/>
      <c r="KT678"/>
      <c r="KU678"/>
      <c r="KV678"/>
      <c r="KW678"/>
      <c r="KX678"/>
      <c r="KY678"/>
      <c r="KZ678"/>
      <c r="LA678"/>
      <c r="LB678"/>
      <c r="LC678"/>
      <c r="LD678"/>
      <c r="LE678"/>
      <c r="LF678"/>
      <c r="LG678"/>
      <c r="LH678"/>
      <c r="LI678"/>
      <c r="LJ678"/>
      <c r="LK678"/>
      <c r="LL678"/>
      <c r="LM678"/>
      <c r="LN678"/>
      <c r="LO678"/>
      <c r="LP678"/>
      <c r="LQ678"/>
      <c r="LR678"/>
      <c r="LS678"/>
      <c r="LT678"/>
      <c r="LU678"/>
      <c r="LV678"/>
      <c r="LW678"/>
      <c r="LX678"/>
      <c r="LY678"/>
      <c r="LZ678"/>
      <c r="MA678"/>
      <c r="MB678"/>
      <c r="MC678"/>
      <c r="MD678"/>
      <c r="ME678"/>
      <c r="MF678"/>
      <c r="MG678"/>
      <c r="MH678"/>
      <c r="MI678"/>
      <c r="MJ678"/>
      <c r="MK678"/>
      <c r="ML678"/>
      <c r="MM678"/>
      <c r="MN678"/>
      <c r="MO678"/>
      <c r="MP678"/>
      <c r="MQ678"/>
      <c r="MR678"/>
      <c r="MS678"/>
      <c r="MT678"/>
      <c r="MU678"/>
      <c r="MV678"/>
      <c r="MW678"/>
      <c r="MX678"/>
      <c r="MY678"/>
      <c r="MZ678"/>
      <c r="NA678"/>
      <c r="NB678"/>
      <c r="NC678"/>
      <c r="ND678"/>
      <c r="NE678"/>
      <c r="NF678"/>
      <c r="NG678"/>
      <c r="NH678"/>
      <c r="NI678"/>
      <c r="NJ678"/>
      <c r="NK678"/>
      <c r="NL678"/>
      <c r="NM678"/>
      <c r="NN678"/>
      <c r="NO678"/>
      <c r="NP678"/>
      <c r="NQ678"/>
      <c r="NR678"/>
      <c r="NS678"/>
      <c r="NT678"/>
      <c r="NU678"/>
      <c r="NV678"/>
      <c r="NW678"/>
      <c r="NX678"/>
      <c r="NY678"/>
      <c r="NZ678"/>
      <c r="OA678"/>
      <c r="OB678"/>
      <c r="OC678"/>
      <c r="OD678"/>
      <c r="OE678"/>
      <c r="OF678"/>
      <c r="OG678"/>
      <c r="OH678"/>
      <c r="OI678"/>
      <c r="OJ678"/>
      <c r="OK678"/>
      <c r="OL678"/>
      <c r="OM678"/>
      <c r="ON678"/>
      <c r="OO678"/>
      <c r="OP678"/>
      <c r="OQ678"/>
      <c r="OR678"/>
      <c r="OS678"/>
      <c r="OT678"/>
      <c r="OU678"/>
      <c r="OV678"/>
      <c r="OW678"/>
      <c r="OX678"/>
      <c r="OY678"/>
      <c r="OZ678"/>
      <c r="PA678"/>
      <c r="PB678"/>
      <c r="PC678"/>
      <c r="PD678"/>
      <c r="PE678"/>
      <c r="PF678"/>
      <c r="PG678"/>
      <c r="PH678"/>
      <c r="PI678"/>
      <c r="PJ678"/>
      <c r="PK678"/>
      <c r="PL678"/>
      <c r="PM678"/>
      <c r="PN678"/>
      <c r="PO678"/>
      <c r="PP678"/>
      <c r="PQ678"/>
      <c r="PR678"/>
      <c r="PS678"/>
      <c r="PT678"/>
      <c r="PU678"/>
      <c r="PV678"/>
      <c r="PW678"/>
      <c r="PX678"/>
      <c r="PY678"/>
      <c r="PZ678"/>
      <c r="QA678"/>
      <c r="QB678"/>
      <c r="QC678"/>
      <c r="QD678"/>
      <c r="QE678"/>
      <c r="QF678"/>
      <c r="QG678"/>
      <c r="QH678"/>
      <c r="QI678"/>
      <c r="QJ678"/>
      <c r="QK678"/>
      <c r="QL678"/>
      <c r="QM678"/>
      <c r="QN678"/>
      <c r="QO678"/>
      <c r="QP678"/>
      <c r="QQ678"/>
      <c r="QR678"/>
      <c r="QS678"/>
      <c r="QT678"/>
      <c r="QU678"/>
      <c r="QV678"/>
      <c r="QW678"/>
      <c r="QX678"/>
      <c r="QY678"/>
      <c r="QZ678"/>
      <c r="RA678"/>
      <c r="RB678"/>
      <c r="RC678"/>
      <c r="RD678"/>
      <c r="RE678"/>
      <c r="RF678"/>
      <c r="RG678"/>
      <c r="RH678"/>
      <c r="RI678"/>
      <c r="RJ678"/>
      <c r="RK678"/>
      <c r="RL678"/>
      <c r="RM678"/>
      <c r="RN678"/>
      <c r="RO678"/>
      <c r="RP678"/>
      <c r="RQ678"/>
      <c r="RR678"/>
      <c r="RS678"/>
      <c r="RT678"/>
      <c r="RU678"/>
      <c r="RV678"/>
      <c r="RW678"/>
      <c r="RX678"/>
      <c r="RY678"/>
      <c r="RZ678"/>
      <c r="SA678"/>
      <c r="SB678"/>
      <c r="SC678"/>
      <c r="SD678"/>
      <c r="SE678"/>
      <c r="SF678"/>
      <c r="SG678"/>
      <c r="SH678"/>
      <c r="SI678"/>
      <c r="SJ678"/>
      <c r="SK678"/>
      <c r="SL678"/>
      <c r="SM678"/>
      <c r="SN678"/>
      <c r="SO678"/>
      <c r="SP678"/>
      <c r="SQ678"/>
      <c r="SR678"/>
      <c r="SS678"/>
      <c r="ST678"/>
      <c r="SU678"/>
      <c r="SV678"/>
      <c r="SW678"/>
      <c r="SX678"/>
      <c r="SY678"/>
      <c r="SZ678"/>
      <c r="TA678"/>
      <c r="TB678"/>
      <c r="TC678"/>
      <c r="TD678"/>
      <c r="TE678"/>
      <c r="TF678"/>
      <c r="TG678"/>
      <c r="TH678"/>
      <c r="TI678"/>
      <c r="TJ678"/>
      <c r="TK678"/>
      <c r="TL678"/>
      <c r="TM678"/>
      <c r="TN678"/>
      <c r="TO678"/>
      <c r="TP678"/>
      <c r="TQ678"/>
      <c r="TR678"/>
      <c r="TS678"/>
      <c r="TT678"/>
      <c r="TU678"/>
      <c r="TV678"/>
      <c r="TW678"/>
      <c r="TX678"/>
      <c r="TY678"/>
      <c r="TZ678"/>
      <c r="UA678"/>
      <c r="UB678"/>
      <c r="UC678"/>
      <c r="UD678"/>
      <c r="UE678"/>
      <c r="UF678"/>
      <c r="UG678"/>
      <c r="UH678"/>
      <c r="UI678"/>
      <c r="UJ678"/>
      <c r="UK678"/>
      <c r="UL678"/>
      <c r="UM678"/>
      <c r="UN678"/>
      <c r="UO678"/>
      <c r="UP678"/>
      <c r="UQ678"/>
    </row>
    <row r="679" spans="1:563" s="9" customFormat="1" x14ac:dyDescent="0.25">
      <c r="A679" s="38">
        <v>673</v>
      </c>
      <c r="B679" s="19" t="s">
        <v>530</v>
      </c>
      <c r="C679" s="19" t="s">
        <v>860</v>
      </c>
      <c r="D679" s="19" t="s">
        <v>528</v>
      </c>
      <c r="E679" s="19" t="s">
        <v>135</v>
      </c>
      <c r="F679" s="20" t="s">
        <v>868</v>
      </c>
      <c r="G679" s="29">
        <v>70000</v>
      </c>
      <c r="H679" s="29">
        <v>5368.48</v>
      </c>
      <c r="I679" s="22">
        <v>25</v>
      </c>
      <c r="J679" s="50">
        <v>2009</v>
      </c>
      <c r="K679" s="46">
        <f t="shared" si="103"/>
        <v>4970</v>
      </c>
      <c r="L679" s="32">
        <f t="shared" si="104"/>
        <v>770.00000000000011</v>
      </c>
      <c r="M679" s="58">
        <v>2128</v>
      </c>
      <c r="N679" s="31">
        <f t="shared" si="105"/>
        <v>4963</v>
      </c>
      <c r="O679" s="31"/>
      <c r="P679" s="31">
        <f t="shared" si="106"/>
        <v>4137</v>
      </c>
      <c r="Q679" s="22">
        <f t="shared" si="107"/>
        <v>9530.48</v>
      </c>
      <c r="R679" s="22">
        <f t="shared" si="108"/>
        <v>10703</v>
      </c>
      <c r="S679" s="31">
        <f t="shared" si="102"/>
        <v>60469.520000000004</v>
      </c>
      <c r="T679" s="33" t="s">
        <v>41</v>
      </c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  <c r="IT679"/>
      <c r="IU679"/>
      <c r="IV679"/>
      <c r="IW679"/>
      <c r="IX679"/>
      <c r="IY679"/>
      <c r="IZ679"/>
      <c r="JA679"/>
      <c r="JB679"/>
      <c r="JC679"/>
      <c r="JD679"/>
      <c r="JE679"/>
      <c r="JF679"/>
      <c r="JG679"/>
      <c r="JH679"/>
      <c r="JI679"/>
      <c r="JJ679"/>
      <c r="JK679"/>
      <c r="JL679"/>
      <c r="JM679"/>
      <c r="JN679"/>
      <c r="JO679"/>
      <c r="JP679"/>
      <c r="JQ679"/>
      <c r="JR679"/>
      <c r="JS679"/>
      <c r="JT679"/>
      <c r="JU679"/>
      <c r="JV679"/>
      <c r="JW679"/>
      <c r="JX679"/>
      <c r="JY679"/>
      <c r="JZ679"/>
      <c r="KA679"/>
      <c r="KB679"/>
      <c r="KC679"/>
      <c r="KD679"/>
      <c r="KE679"/>
      <c r="KF679"/>
      <c r="KG679"/>
      <c r="KH679"/>
      <c r="KI679"/>
      <c r="KJ679"/>
      <c r="KK679"/>
      <c r="KL679"/>
      <c r="KM679"/>
      <c r="KN679"/>
      <c r="KO679"/>
      <c r="KP679"/>
      <c r="KQ679"/>
      <c r="KR679"/>
      <c r="KS679"/>
      <c r="KT679"/>
      <c r="KU679"/>
      <c r="KV679"/>
      <c r="KW679"/>
      <c r="KX679"/>
      <c r="KY679"/>
      <c r="KZ679"/>
      <c r="LA679"/>
      <c r="LB679"/>
      <c r="LC679"/>
      <c r="LD679"/>
      <c r="LE679"/>
      <c r="LF679"/>
      <c r="LG679"/>
      <c r="LH679"/>
      <c r="LI679"/>
      <c r="LJ679"/>
      <c r="LK679"/>
      <c r="LL679"/>
      <c r="LM679"/>
      <c r="LN679"/>
      <c r="LO679"/>
      <c r="LP679"/>
      <c r="LQ679"/>
      <c r="LR679"/>
      <c r="LS679"/>
      <c r="LT679"/>
      <c r="LU679"/>
      <c r="LV679"/>
      <c r="LW679"/>
      <c r="LX679"/>
      <c r="LY679"/>
      <c r="LZ679"/>
      <c r="MA679"/>
      <c r="MB679"/>
      <c r="MC679"/>
      <c r="MD679"/>
      <c r="ME679"/>
      <c r="MF679"/>
      <c r="MG679"/>
      <c r="MH679"/>
      <c r="MI679"/>
      <c r="MJ679"/>
      <c r="MK679"/>
      <c r="ML679"/>
      <c r="MM679"/>
      <c r="MN679"/>
      <c r="MO679"/>
      <c r="MP679"/>
      <c r="MQ679"/>
      <c r="MR679"/>
      <c r="MS679"/>
      <c r="MT679"/>
      <c r="MU679"/>
      <c r="MV679"/>
      <c r="MW679"/>
      <c r="MX679"/>
      <c r="MY679"/>
      <c r="MZ679"/>
      <c r="NA679"/>
      <c r="NB679"/>
      <c r="NC679"/>
      <c r="ND679"/>
      <c r="NE679"/>
      <c r="NF679"/>
      <c r="NG679"/>
      <c r="NH679"/>
      <c r="NI679"/>
      <c r="NJ679"/>
      <c r="NK679"/>
      <c r="NL679"/>
      <c r="NM679"/>
      <c r="NN679"/>
      <c r="NO679"/>
      <c r="NP679"/>
      <c r="NQ679"/>
      <c r="NR679"/>
      <c r="NS679"/>
      <c r="NT679"/>
      <c r="NU679"/>
      <c r="NV679"/>
      <c r="NW679"/>
      <c r="NX679"/>
      <c r="NY679"/>
      <c r="NZ679"/>
      <c r="OA679"/>
      <c r="OB679"/>
      <c r="OC679"/>
      <c r="OD679"/>
      <c r="OE679"/>
      <c r="OF679"/>
      <c r="OG679"/>
      <c r="OH679"/>
      <c r="OI679"/>
      <c r="OJ679"/>
      <c r="OK679"/>
      <c r="OL679"/>
      <c r="OM679"/>
      <c r="ON679"/>
      <c r="OO679"/>
      <c r="OP679"/>
      <c r="OQ679"/>
      <c r="OR679"/>
      <c r="OS679"/>
      <c r="OT679"/>
      <c r="OU679"/>
      <c r="OV679"/>
      <c r="OW679"/>
      <c r="OX679"/>
      <c r="OY679"/>
      <c r="OZ679"/>
      <c r="PA679"/>
      <c r="PB679"/>
      <c r="PC679"/>
      <c r="PD679"/>
      <c r="PE679"/>
      <c r="PF679"/>
      <c r="PG679"/>
      <c r="PH679"/>
      <c r="PI679"/>
      <c r="PJ679"/>
      <c r="PK679"/>
      <c r="PL679"/>
      <c r="PM679"/>
      <c r="PN679"/>
      <c r="PO679"/>
      <c r="PP679"/>
      <c r="PQ679"/>
      <c r="PR679"/>
      <c r="PS679"/>
      <c r="PT679"/>
      <c r="PU679"/>
      <c r="PV679"/>
      <c r="PW679"/>
      <c r="PX679"/>
      <c r="PY679"/>
      <c r="PZ679"/>
      <c r="QA679"/>
      <c r="QB679"/>
      <c r="QC679"/>
      <c r="QD679"/>
      <c r="QE679"/>
      <c r="QF679"/>
      <c r="QG679"/>
      <c r="QH679"/>
      <c r="QI679"/>
      <c r="QJ679"/>
      <c r="QK679"/>
      <c r="QL679"/>
      <c r="QM679"/>
      <c r="QN679"/>
      <c r="QO679"/>
      <c r="QP679"/>
      <c r="QQ679"/>
      <c r="QR679"/>
      <c r="QS679"/>
      <c r="QT679"/>
      <c r="QU679"/>
      <c r="QV679"/>
      <c r="QW679"/>
      <c r="QX679"/>
      <c r="QY679"/>
      <c r="QZ679"/>
      <c r="RA679"/>
      <c r="RB679"/>
      <c r="RC679"/>
      <c r="RD679"/>
      <c r="RE679"/>
      <c r="RF679"/>
      <c r="RG679"/>
      <c r="RH679"/>
      <c r="RI679"/>
      <c r="RJ679"/>
      <c r="RK679"/>
      <c r="RL679"/>
      <c r="RM679"/>
      <c r="RN679"/>
      <c r="RO679"/>
      <c r="RP679"/>
      <c r="RQ679"/>
      <c r="RR679"/>
      <c r="RS679"/>
      <c r="RT679"/>
      <c r="RU679"/>
      <c r="RV679"/>
      <c r="RW679"/>
      <c r="RX679"/>
      <c r="RY679"/>
      <c r="RZ679"/>
      <c r="SA679"/>
      <c r="SB679"/>
      <c r="SC679"/>
      <c r="SD679"/>
      <c r="SE679"/>
      <c r="SF679"/>
      <c r="SG679"/>
      <c r="SH679"/>
      <c r="SI679"/>
      <c r="SJ679"/>
      <c r="SK679"/>
      <c r="SL679"/>
      <c r="SM679"/>
      <c r="SN679"/>
      <c r="SO679"/>
      <c r="SP679"/>
      <c r="SQ679"/>
      <c r="SR679"/>
      <c r="SS679"/>
      <c r="ST679"/>
      <c r="SU679"/>
      <c r="SV679"/>
      <c r="SW679"/>
      <c r="SX679"/>
      <c r="SY679"/>
      <c r="SZ679"/>
      <c r="TA679"/>
      <c r="TB679"/>
      <c r="TC679"/>
      <c r="TD679"/>
      <c r="TE679"/>
      <c r="TF679"/>
      <c r="TG679"/>
      <c r="TH679"/>
      <c r="TI679"/>
      <c r="TJ679"/>
      <c r="TK679"/>
      <c r="TL679"/>
      <c r="TM679"/>
      <c r="TN679"/>
      <c r="TO679"/>
      <c r="TP679"/>
      <c r="TQ679"/>
      <c r="TR679"/>
      <c r="TS679"/>
      <c r="TT679"/>
      <c r="TU679"/>
      <c r="TV679"/>
      <c r="TW679"/>
      <c r="TX679"/>
      <c r="TY679"/>
      <c r="TZ679"/>
      <c r="UA679"/>
      <c r="UB679"/>
      <c r="UC679"/>
      <c r="UD679"/>
      <c r="UE679"/>
      <c r="UF679"/>
      <c r="UG679"/>
      <c r="UH679"/>
      <c r="UI679"/>
      <c r="UJ679"/>
      <c r="UK679"/>
      <c r="UL679"/>
      <c r="UM679"/>
      <c r="UN679"/>
      <c r="UO679"/>
      <c r="UP679"/>
      <c r="UQ679"/>
    </row>
    <row r="680" spans="1:563" s="9" customFormat="1" x14ac:dyDescent="0.25">
      <c r="A680" s="38">
        <v>674</v>
      </c>
      <c r="B680" s="19" t="s">
        <v>531</v>
      </c>
      <c r="C680" s="19" t="s">
        <v>860</v>
      </c>
      <c r="D680" s="19" t="s">
        <v>528</v>
      </c>
      <c r="E680" s="19" t="s">
        <v>135</v>
      </c>
      <c r="F680" s="20" t="s">
        <v>868</v>
      </c>
      <c r="G680" s="29">
        <v>70000</v>
      </c>
      <c r="H680" s="29">
        <v>4682.29</v>
      </c>
      <c r="I680" s="22">
        <v>25</v>
      </c>
      <c r="J680" s="50">
        <v>2009</v>
      </c>
      <c r="K680" s="46">
        <f t="shared" si="103"/>
        <v>4970</v>
      </c>
      <c r="L680" s="32">
        <f t="shared" si="104"/>
        <v>770.00000000000011</v>
      </c>
      <c r="M680" s="58">
        <v>2128</v>
      </c>
      <c r="N680" s="31">
        <f t="shared" si="105"/>
        <v>4963</v>
      </c>
      <c r="O680" s="31"/>
      <c r="P680" s="31">
        <f t="shared" si="106"/>
        <v>4137</v>
      </c>
      <c r="Q680" s="22">
        <f t="shared" si="107"/>
        <v>8844.2900000000009</v>
      </c>
      <c r="R680" s="22">
        <f t="shared" si="108"/>
        <v>10703</v>
      </c>
      <c r="S680" s="31">
        <f t="shared" si="102"/>
        <v>61155.71</v>
      </c>
      <c r="T680" s="33" t="s">
        <v>41</v>
      </c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  <c r="IT680"/>
      <c r="IU680"/>
      <c r="IV680"/>
      <c r="IW680"/>
      <c r="IX680"/>
      <c r="IY680"/>
      <c r="IZ680"/>
      <c r="JA680"/>
      <c r="JB680"/>
      <c r="JC680"/>
      <c r="JD680"/>
      <c r="JE680"/>
      <c r="JF680"/>
      <c r="JG680"/>
      <c r="JH680"/>
      <c r="JI680"/>
      <c r="JJ680"/>
      <c r="JK680"/>
      <c r="JL680"/>
      <c r="JM680"/>
      <c r="JN680"/>
      <c r="JO680"/>
      <c r="JP680"/>
      <c r="JQ680"/>
      <c r="JR680"/>
      <c r="JS680"/>
      <c r="JT680"/>
      <c r="JU680"/>
      <c r="JV680"/>
      <c r="JW680"/>
      <c r="JX680"/>
      <c r="JY680"/>
      <c r="JZ680"/>
      <c r="KA680"/>
      <c r="KB680"/>
      <c r="KC680"/>
      <c r="KD680"/>
      <c r="KE680"/>
      <c r="KF680"/>
      <c r="KG680"/>
      <c r="KH680"/>
      <c r="KI680"/>
      <c r="KJ680"/>
      <c r="KK680"/>
      <c r="KL680"/>
      <c r="KM680"/>
      <c r="KN680"/>
      <c r="KO680"/>
      <c r="KP680"/>
      <c r="KQ680"/>
      <c r="KR680"/>
      <c r="KS680"/>
      <c r="KT680"/>
      <c r="KU680"/>
      <c r="KV680"/>
      <c r="KW680"/>
      <c r="KX680"/>
      <c r="KY680"/>
      <c r="KZ680"/>
      <c r="LA680"/>
      <c r="LB680"/>
      <c r="LC680"/>
      <c r="LD680"/>
      <c r="LE680"/>
      <c r="LF680"/>
      <c r="LG680"/>
      <c r="LH680"/>
      <c r="LI680"/>
      <c r="LJ680"/>
      <c r="LK680"/>
      <c r="LL680"/>
      <c r="LM680"/>
      <c r="LN680"/>
      <c r="LO680"/>
      <c r="LP680"/>
      <c r="LQ680"/>
      <c r="LR680"/>
      <c r="LS680"/>
      <c r="LT680"/>
      <c r="LU680"/>
      <c r="LV680"/>
      <c r="LW680"/>
      <c r="LX680"/>
      <c r="LY680"/>
      <c r="LZ680"/>
      <c r="MA680"/>
      <c r="MB680"/>
      <c r="MC680"/>
      <c r="MD680"/>
      <c r="ME680"/>
      <c r="MF680"/>
      <c r="MG680"/>
      <c r="MH680"/>
      <c r="MI680"/>
      <c r="MJ680"/>
      <c r="MK680"/>
      <c r="ML680"/>
      <c r="MM680"/>
      <c r="MN680"/>
      <c r="MO680"/>
      <c r="MP680"/>
      <c r="MQ680"/>
      <c r="MR680"/>
      <c r="MS680"/>
      <c r="MT680"/>
      <c r="MU680"/>
      <c r="MV680"/>
      <c r="MW680"/>
      <c r="MX680"/>
      <c r="MY680"/>
      <c r="MZ680"/>
      <c r="NA680"/>
      <c r="NB680"/>
      <c r="NC680"/>
      <c r="ND680"/>
      <c r="NE680"/>
      <c r="NF680"/>
      <c r="NG680"/>
      <c r="NH680"/>
      <c r="NI680"/>
      <c r="NJ680"/>
      <c r="NK680"/>
      <c r="NL680"/>
      <c r="NM680"/>
      <c r="NN680"/>
      <c r="NO680"/>
      <c r="NP680"/>
      <c r="NQ680"/>
      <c r="NR680"/>
      <c r="NS680"/>
      <c r="NT680"/>
      <c r="NU680"/>
      <c r="NV680"/>
      <c r="NW680"/>
      <c r="NX680"/>
      <c r="NY680"/>
      <c r="NZ680"/>
      <c r="OA680"/>
      <c r="OB680"/>
      <c r="OC680"/>
      <c r="OD680"/>
      <c r="OE680"/>
      <c r="OF680"/>
      <c r="OG680"/>
      <c r="OH680"/>
      <c r="OI680"/>
      <c r="OJ680"/>
      <c r="OK680"/>
      <c r="OL680"/>
      <c r="OM680"/>
      <c r="ON680"/>
      <c r="OO680"/>
      <c r="OP680"/>
      <c r="OQ680"/>
      <c r="OR680"/>
      <c r="OS680"/>
      <c r="OT680"/>
      <c r="OU680"/>
      <c r="OV680"/>
      <c r="OW680"/>
      <c r="OX680"/>
      <c r="OY680"/>
      <c r="OZ680"/>
      <c r="PA680"/>
      <c r="PB680"/>
      <c r="PC680"/>
      <c r="PD680"/>
      <c r="PE680"/>
      <c r="PF680"/>
      <c r="PG680"/>
      <c r="PH680"/>
      <c r="PI680"/>
      <c r="PJ680"/>
      <c r="PK680"/>
      <c r="PL680"/>
      <c r="PM680"/>
      <c r="PN680"/>
      <c r="PO680"/>
      <c r="PP680"/>
      <c r="PQ680"/>
      <c r="PR680"/>
      <c r="PS680"/>
      <c r="PT680"/>
      <c r="PU680"/>
      <c r="PV680"/>
      <c r="PW680"/>
      <c r="PX680"/>
      <c r="PY680"/>
      <c r="PZ680"/>
      <c r="QA680"/>
      <c r="QB680"/>
      <c r="QC680"/>
      <c r="QD680"/>
      <c r="QE680"/>
      <c r="QF680"/>
      <c r="QG680"/>
      <c r="QH680"/>
      <c r="QI680"/>
      <c r="QJ680"/>
      <c r="QK680"/>
      <c r="QL680"/>
      <c r="QM680"/>
      <c r="QN680"/>
      <c r="QO680"/>
      <c r="QP680"/>
      <c r="QQ680"/>
      <c r="QR680"/>
      <c r="QS680"/>
      <c r="QT680"/>
      <c r="QU680"/>
      <c r="QV680"/>
      <c r="QW680"/>
      <c r="QX680"/>
      <c r="QY680"/>
      <c r="QZ680"/>
      <c r="RA680"/>
      <c r="RB680"/>
      <c r="RC680"/>
      <c r="RD680"/>
      <c r="RE680"/>
      <c r="RF680"/>
      <c r="RG680"/>
      <c r="RH680"/>
      <c r="RI680"/>
      <c r="RJ680"/>
      <c r="RK680"/>
      <c r="RL680"/>
      <c r="RM680"/>
      <c r="RN680"/>
      <c r="RO680"/>
      <c r="RP680"/>
      <c r="RQ680"/>
      <c r="RR680"/>
      <c r="RS680"/>
      <c r="RT680"/>
      <c r="RU680"/>
      <c r="RV680"/>
      <c r="RW680"/>
      <c r="RX680"/>
      <c r="RY680"/>
      <c r="RZ680"/>
      <c r="SA680"/>
      <c r="SB680"/>
      <c r="SC680"/>
      <c r="SD680"/>
      <c r="SE680"/>
      <c r="SF680"/>
      <c r="SG680"/>
      <c r="SH680"/>
      <c r="SI680"/>
      <c r="SJ680"/>
      <c r="SK680"/>
      <c r="SL680"/>
      <c r="SM680"/>
      <c r="SN680"/>
      <c r="SO680"/>
      <c r="SP680"/>
      <c r="SQ680"/>
      <c r="SR680"/>
      <c r="SS680"/>
      <c r="ST680"/>
      <c r="SU680"/>
      <c r="SV680"/>
      <c r="SW680"/>
      <c r="SX680"/>
      <c r="SY680"/>
      <c r="SZ680"/>
      <c r="TA680"/>
      <c r="TB680"/>
      <c r="TC680"/>
      <c r="TD680"/>
      <c r="TE680"/>
      <c r="TF680"/>
      <c r="TG680"/>
      <c r="TH680"/>
      <c r="TI680"/>
      <c r="TJ680"/>
      <c r="TK680"/>
      <c r="TL680"/>
      <c r="TM680"/>
      <c r="TN680"/>
      <c r="TO680"/>
      <c r="TP680"/>
      <c r="TQ680"/>
      <c r="TR680"/>
      <c r="TS680"/>
      <c r="TT680"/>
      <c r="TU680"/>
      <c r="TV680"/>
      <c r="TW680"/>
      <c r="TX680"/>
      <c r="TY680"/>
      <c r="TZ680"/>
      <c r="UA680"/>
      <c r="UB680"/>
      <c r="UC680"/>
      <c r="UD680"/>
      <c r="UE680"/>
      <c r="UF680"/>
      <c r="UG680"/>
      <c r="UH680"/>
      <c r="UI680"/>
      <c r="UJ680"/>
      <c r="UK680"/>
      <c r="UL680"/>
      <c r="UM680"/>
      <c r="UN680"/>
      <c r="UO680"/>
      <c r="UP680"/>
      <c r="UQ680"/>
    </row>
    <row r="681" spans="1:563" s="9" customFormat="1" x14ac:dyDescent="0.25">
      <c r="A681" s="38">
        <v>675</v>
      </c>
      <c r="B681" s="19" t="s">
        <v>533</v>
      </c>
      <c r="C681" s="19" t="s">
        <v>859</v>
      </c>
      <c r="D681" s="19" t="s">
        <v>528</v>
      </c>
      <c r="E681" s="19" t="s">
        <v>135</v>
      </c>
      <c r="F681" s="20" t="s">
        <v>868</v>
      </c>
      <c r="G681" s="29">
        <v>70000</v>
      </c>
      <c r="H681" s="29">
        <v>5368.48</v>
      </c>
      <c r="I681" s="22">
        <v>25</v>
      </c>
      <c r="J681" s="50">
        <v>2009</v>
      </c>
      <c r="K681" s="46">
        <f t="shared" si="103"/>
        <v>4970</v>
      </c>
      <c r="L681" s="32">
        <f t="shared" si="104"/>
        <v>770.00000000000011</v>
      </c>
      <c r="M681" s="58">
        <v>2128</v>
      </c>
      <c r="N681" s="31">
        <f t="shared" si="105"/>
        <v>4963</v>
      </c>
      <c r="O681" s="31"/>
      <c r="P681" s="31">
        <f t="shared" si="106"/>
        <v>4137</v>
      </c>
      <c r="Q681" s="22">
        <f t="shared" si="107"/>
        <v>9530.48</v>
      </c>
      <c r="R681" s="22">
        <f t="shared" si="108"/>
        <v>10703</v>
      </c>
      <c r="S681" s="31">
        <f t="shared" ref="S681:S746" si="109">+G681-Q681</f>
        <v>60469.520000000004</v>
      </c>
      <c r="T681" s="33" t="s">
        <v>41</v>
      </c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  <c r="IT681"/>
      <c r="IU681"/>
      <c r="IV681"/>
      <c r="IW681"/>
      <c r="IX681"/>
      <c r="IY681"/>
      <c r="IZ681"/>
      <c r="JA681"/>
      <c r="JB681"/>
      <c r="JC681"/>
      <c r="JD681"/>
      <c r="JE681"/>
      <c r="JF681"/>
      <c r="JG681"/>
      <c r="JH681"/>
      <c r="JI681"/>
      <c r="JJ681"/>
      <c r="JK681"/>
      <c r="JL681"/>
      <c r="JM681"/>
      <c r="JN681"/>
      <c r="JO681"/>
      <c r="JP681"/>
      <c r="JQ681"/>
      <c r="JR681"/>
      <c r="JS681"/>
      <c r="JT681"/>
      <c r="JU681"/>
      <c r="JV681"/>
      <c r="JW681"/>
      <c r="JX681"/>
      <c r="JY681"/>
      <c r="JZ681"/>
      <c r="KA681"/>
      <c r="KB681"/>
      <c r="KC681"/>
      <c r="KD681"/>
      <c r="KE681"/>
      <c r="KF681"/>
      <c r="KG681"/>
      <c r="KH681"/>
      <c r="KI681"/>
      <c r="KJ681"/>
      <c r="KK681"/>
      <c r="KL681"/>
      <c r="KM681"/>
      <c r="KN681"/>
      <c r="KO681"/>
      <c r="KP681"/>
      <c r="KQ681"/>
      <c r="KR681"/>
      <c r="KS681"/>
      <c r="KT681"/>
      <c r="KU681"/>
      <c r="KV681"/>
      <c r="KW681"/>
      <c r="KX681"/>
      <c r="KY681"/>
      <c r="KZ681"/>
      <c r="LA681"/>
      <c r="LB681"/>
      <c r="LC681"/>
      <c r="LD681"/>
      <c r="LE681"/>
      <c r="LF681"/>
      <c r="LG681"/>
      <c r="LH681"/>
      <c r="LI681"/>
      <c r="LJ681"/>
      <c r="LK681"/>
      <c r="LL681"/>
      <c r="LM681"/>
      <c r="LN681"/>
      <c r="LO681"/>
      <c r="LP681"/>
      <c r="LQ681"/>
      <c r="LR681"/>
      <c r="LS681"/>
      <c r="LT681"/>
      <c r="LU681"/>
      <c r="LV681"/>
      <c r="LW681"/>
      <c r="LX681"/>
      <c r="LY681"/>
      <c r="LZ681"/>
      <c r="MA681"/>
      <c r="MB681"/>
      <c r="MC681"/>
      <c r="MD681"/>
      <c r="ME681"/>
      <c r="MF681"/>
      <c r="MG681"/>
      <c r="MH681"/>
      <c r="MI681"/>
      <c r="MJ681"/>
      <c r="MK681"/>
      <c r="ML681"/>
      <c r="MM681"/>
      <c r="MN681"/>
      <c r="MO681"/>
      <c r="MP681"/>
      <c r="MQ681"/>
      <c r="MR681"/>
      <c r="MS681"/>
      <c r="MT681"/>
      <c r="MU681"/>
      <c r="MV681"/>
      <c r="MW681"/>
      <c r="MX681"/>
      <c r="MY681"/>
      <c r="MZ681"/>
      <c r="NA681"/>
      <c r="NB681"/>
      <c r="NC681"/>
      <c r="ND681"/>
      <c r="NE681"/>
      <c r="NF681"/>
      <c r="NG681"/>
      <c r="NH681"/>
      <c r="NI681"/>
      <c r="NJ681"/>
      <c r="NK681"/>
      <c r="NL681"/>
      <c r="NM681"/>
      <c r="NN681"/>
      <c r="NO681"/>
      <c r="NP681"/>
      <c r="NQ681"/>
      <c r="NR681"/>
      <c r="NS681"/>
      <c r="NT681"/>
      <c r="NU681"/>
      <c r="NV681"/>
      <c r="NW681"/>
      <c r="NX681"/>
      <c r="NY681"/>
      <c r="NZ681"/>
      <c r="OA681"/>
      <c r="OB681"/>
      <c r="OC681"/>
      <c r="OD681"/>
      <c r="OE681"/>
      <c r="OF681"/>
      <c r="OG681"/>
      <c r="OH681"/>
      <c r="OI681"/>
      <c r="OJ681"/>
      <c r="OK681"/>
      <c r="OL681"/>
      <c r="OM681"/>
      <c r="ON681"/>
      <c r="OO681"/>
      <c r="OP681"/>
      <c r="OQ681"/>
      <c r="OR681"/>
      <c r="OS681"/>
      <c r="OT681"/>
      <c r="OU681"/>
      <c r="OV681"/>
      <c r="OW681"/>
      <c r="OX681"/>
      <c r="OY681"/>
      <c r="OZ681"/>
      <c r="PA681"/>
      <c r="PB681"/>
      <c r="PC681"/>
      <c r="PD681"/>
      <c r="PE681"/>
      <c r="PF681"/>
      <c r="PG681"/>
      <c r="PH681"/>
      <c r="PI681"/>
      <c r="PJ681"/>
      <c r="PK681"/>
      <c r="PL681"/>
      <c r="PM681"/>
      <c r="PN681"/>
      <c r="PO681"/>
      <c r="PP681"/>
      <c r="PQ681"/>
      <c r="PR681"/>
      <c r="PS681"/>
      <c r="PT681"/>
      <c r="PU681"/>
      <c r="PV681"/>
      <c r="PW681"/>
      <c r="PX681"/>
      <c r="PY681"/>
      <c r="PZ681"/>
      <c r="QA681"/>
      <c r="QB681"/>
      <c r="QC681"/>
      <c r="QD681"/>
      <c r="QE681"/>
      <c r="QF681"/>
      <c r="QG681"/>
      <c r="QH681"/>
      <c r="QI681"/>
      <c r="QJ681"/>
      <c r="QK681"/>
      <c r="QL681"/>
      <c r="QM681"/>
      <c r="QN681"/>
      <c r="QO681"/>
      <c r="QP681"/>
      <c r="QQ681"/>
      <c r="QR681"/>
      <c r="QS681"/>
      <c r="QT681"/>
      <c r="QU681"/>
      <c r="QV681"/>
      <c r="QW681"/>
      <c r="QX681"/>
      <c r="QY681"/>
      <c r="QZ681"/>
      <c r="RA681"/>
      <c r="RB681"/>
      <c r="RC681"/>
      <c r="RD681"/>
      <c r="RE681"/>
      <c r="RF681"/>
      <c r="RG681"/>
      <c r="RH681"/>
      <c r="RI681"/>
      <c r="RJ681"/>
      <c r="RK681"/>
      <c r="RL681"/>
      <c r="RM681"/>
      <c r="RN681"/>
      <c r="RO681"/>
      <c r="RP681"/>
      <c r="RQ681"/>
      <c r="RR681"/>
      <c r="RS681"/>
      <c r="RT681"/>
      <c r="RU681"/>
      <c r="RV681"/>
      <c r="RW681"/>
      <c r="RX681"/>
      <c r="RY681"/>
      <c r="RZ681"/>
      <c r="SA681"/>
      <c r="SB681"/>
      <c r="SC681"/>
      <c r="SD681"/>
      <c r="SE681"/>
      <c r="SF681"/>
      <c r="SG681"/>
      <c r="SH681"/>
      <c r="SI681"/>
      <c r="SJ681"/>
      <c r="SK681"/>
      <c r="SL681"/>
      <c r="SM681"/>
      <c r="SN681"/>
      <c r="SO681"/>
      <c r="SP681"/>
      <c r="SQ681"/>
      <c r="SR681"/>
      <c r="SS681"/>
      <c r="ST681"/>
      <c r="SU681"/>
      <c r="SV681"/>
      <c r="SW681"/>
      <c r="SX681"/>
      <c r="SY681"/>
      <c r="SZ681"/>
      <c r="TA681"/>
      <c r="TB681"/>
      <c r="TC681"/>
      <c r="TD681"/>
      <c r="TE681"/>
      <c r="TF681"/>
      <c r="TG681"/>
      <c r="TH681"/>
      <c r="TI681"/>
      <c r="TJ681"/>
      <c r="TK681"/>
      <c r="TL681"/>
      <c r="TM681"/>
      <c r="TN681"/>
      <c r="TO681"/>
      <c r="TP681"/>
      <c r="TQ681"/>
      <c r="TR681"/>
      <c r="TS681"/>
      <c r="TT681"/>
      <c r="TU681"/>
      <c r="TV681"/>
      <c r="TW681"/>
      <c r="TX681"/>
      <c r="TY681"/>
      <c r="TZ681"/>
      <c r="UA681"/>
      <c r="UB681"/>
      <c r="UC681"/>
      <c r="UD681"/>
      <c r="UE681"/>
      <c r="UF681"/>
      <c r="UG681"/>
      <c r="UH681"/>
      <c r="UI681"/>
      <c r="UJ681"/>
      <c r="UK681"/>
      <c r="UL681"/>
      <c r="UM681"/>
      <c r="UN681"/>
      <c r="UO681"/>
      <c r="UP681"/>
      <c r="UQ681"/>
    </row>
    <row r="682" spans="1:563" s="9" customFormat="1" x14ac:dyDescent="0.25">
      <c r="A682" s="38">
        <v>676</v>
      </c>
      <c r="B682" s="19" t="s">
        <v>538</v>
      </c>
      <c r="C682" s="19" t="s">
        <v>860</v>
      </c>
      <c r="D682" s="19" t="s">
        <v>528</v>
      </c>
      <c r="E682" s="19" t="s">
        <v>135</v>
      </c>
      <c r="F682" s="20" t="s">
        <v>868</v>
      </c>
      <c r="G682" s="29">
        <v>70000</v>
      </c>
      <c r="H682" s="29">
        <v>5368.48</v>
      </c>
      <c r="I682" s="22">
        <v>25</v>
      </c>
      <c r="J682" s="50">
        <v>2009</v>
      </c>
      <c r="K682" s="46">
        <f t="shared" si="103"/>
        <v>4970</v>
      </c>
      <c r="L682" s="32">
        <f t="shared" si="104"/>
        <v>770.00000000000011</v>
      </c>
      <c r="M682" s="58">
        <v>2128</v>
      </c>
      <c r="N682" s="31">
        <f t="shared" si="105"/>
        <v>4963</v>
      </c>
      <c r="O682" s="31"/>
      <c r="P682" s="31">
        <f t="shared" si="106"/>
        <v>4137</v>
      </c>
      <c r="Q682" s="22">
        <f t="shared" si="107"/>
        <v>9530.48</v>
      </c>
      <c r="R682" s="22">
        <f t="shared" si="108"/>
        <v>10703</v>
      </c>
      <c r="S682" s="31">
        <f t="shared" si="109"/>
        <v>60469.520000000004</v>
      </c>
      <c r="T682" s="33" t="s">
        <v>41</v>
      </c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  <c r="IT682"/>
      <c r="IU682"/>
      <c r="IV682"/>
      <c r="IW682"/>
      <c r="IX682"/>
      <c r="IY682"/>
      <c r="IZ682"/>
      <c r="JA682"/>
      <c r="JB682"/>
      <c r="JC682"/>
      <c r="JD682"/>
      <c r="JE682"/>
      <c r="JF682"/>
      <c r="JG682"/>
      <c r="JH682"/>
      <c r="JI682"/>
      <c r="JJ682"/>
      <c r="JK682"/>
      <c r="JL682"/>
      <c r="JM682"/>
      <c r="JN682"/>
      <c r="JO682"/>
      <c r="JP682"/>
      <c r="JQ682"/>
      <c r="JR682"/>
      <c r="JS682"/>
      <c r="JT682"/>
      <c r="JU682"/>
      <c r="JV682"/>
      <c r="JW682"/>
      <c r="JX682"/>
      <c r="JY682"/>
      <c r="JZ682"/>
      <c r="KA682"/>
      <c r="KB682"/>
      <c r="KC682"/>
      <c r="KD682"/>
      <c r="KE682"/>
      <c r="KF682"/>
      <c r="KG682"/>
      <c r="KH682"/>
      <c r="KI682"/>
      <c r="KJ682"/>
      <c r="KK682"/>
      <c r="KL682"/>
      <c r="KM682"/>
      <c r="KN682"/>
      <c r="KO682"/>
      <c r="KP682"/>
      <c r="KQ682"/>
      <c r="KR682"/>
      <c r="KS682"/>
      <c r="KT682"/>
      <c r="KU682"/>
      <c r="KV682"/>
      <c r="KW682"/>
      <c r="KX682"/>
      <c r="KY682"/>
      <c r="KZ682"/>
      <c r="LA682"/>
      <c r="LB682"/>
      <c r="LC682"/>
      <c r="LD682"/>
      <c r="LE682"/>
      <c r="LF682"/>
      <c r="LG682"/>
      <c r="LH682"/>
      <c r="LI682"/>
      <c r="LJ682"/>
      <c r="LK682"/>
      <c r="LL682"/>
      <c r="LM682"/>
      <c r="LN682"/>
      <c r="LO682"/>
      <c r="LP682"/>
      <c r="LQ682"/>
      <c r="LR682"/>
      <c r="LS682"/>
      <c r="LT682"/>
      <c r="LU682"/>
      <c r="LV682"/>
      <c r="LW682"/>
      <c r="LX682"/>
      <c r="LY682"/>
      <c r="LZ682"/>
      <c r="MA682"/>
      <c r="MB682"/>
      <c r="MC682"/>
      <c r="MD682"/>
      <c r="ME682"/>
      <c r="MF682"/>
      <c r="MG682"/>
      <c r="MH682"/>
      <c r="MI682"/>
      <c r="MJ682"/>
      <c r="MK682"/>
      <c r="ML682"/>
      <c r="MM682"/>
      <c r="MN682"/>
      <c r="MO682"/>
      <c r="MP682"/>
      <c r="MQ682"/>
      <c r="MR682"/>
      <c r="MS682"/>
      <c r="MT682"/>
      <c r="MU682"/>
      <c r="MV682"/>
      <c r="MW682"/>
      <c r="MX682"/>
      <c r="MY682"/>
      <c r="MZ682"/>
      <c r="NA682"/>
      <c r="NB682"/>
      <c r="NC682"/>
      <c r="ND682"/>
      <c r="NE682"/>
      <c r="NF682"/>
      <c r="NG682"/>
      <c r="NH682"/>
      <c r="NI682"/>
      <c r="NJ682"/>
      <c r="NK682"/>
      <c r="NL682"/>
      <c r="NM682"/>
      <c r="NN682"/>
      <c r="NO682"/>
      <c r="NP682"/>
      <c r="NQ682"/>
      <c r="NR682"/>
      <c r="NS682"/>
      <c r="NT682"/>
      <c r="NU682"/>
      <c r="NV682"/>
      <c r="NW682"/>
      <c r="NX682"/>
      <c r="NY682"/>
      <c r="NZ682"/>
      <c r="OA682"/>
      <c r="OB682"/>
      <c r="OC682"/>
      <c r="OD682"/>
      <c r="OE682"/>
      <c r="OF682"/>
      <c r="OG682"/>
      <c r="OH682"/>
      <c r="OI682"/>
      <c r="OJ682"/>
      <c r="OK682"/>
      <c r="OL682"/>
      <c r="OM682"/>
      <c r="ON682"/>
      <c r="OO682"/>
      <c r="OP682"/>
      <c r="OQ682"/>
      <c r="OR682"/>
      <c r="OS682"/>
      <c r="OT682"/>
      <c r="OU682"/>
      <c r="OV682"/>
      <c r="OW682"/>
      <c r="OX682"/>
      <c r="OY682"/>
      <c r="OZ682"/>
      <c r="PA682"/>
      <c r="PB682"/>
      <c r="PC682"/>
      <c r="PD682"/>
      <c r="PE682"/>
      <c r="PF682"/>
      <c r="PG682"/>
      <c r="PH682"/>
      <c r="PI682"/>
      <c r="PJ682"/>
      <c r="PK682"/>
      <c r="PL682"/>
      <c r="PM682"/>
      <c r="PN682"/>
      <c r="PO682"/>
      <c r="PP682"/>
      <c r="PQ682"/>
      <c r="PR682"/>
      <c r="PS682"/>
      <c r="PT682"/>
      <c r="PU682"/>
      <c r="PV682"/>
      <c r="PW682"/>
      <c r="PX682"/>
      <c r="PY682"/>
      <c r="PZ682"/>
      <c r="QA682"/>
      <c r="QB682"/>
      <c r="QC682"/>
      <c r="QD682"/>
      <c r="QE682"/>
      <c r="QF682"/>
      <c r="QG682"/>
      <c r="QH682"/>
      <c r="QI682"/>
      <c r="QJ682"/>
      <c r="QK682"/>
      <c r="QL682"/>
      <c r="QM682"/>
      <c r="QN682"/>
      <c r="QO682"/>
      <c r="QP682"/>
      <c r="QQ682"/>
      <c r="QR682"/>
      <c r="QS682"/>
      <c r="QT682"/>
      <c r="QU682"/>
      <c r="QV682"/>
      <c r="QW682"/>
      <c r="QX682"/>
      <c r="QY682"/>
      <c r="QZ682"/>
      <c r="RA682"/>
      <c r="RB682"/>
      <c r="RC682"/>
      <c r="RD682"/>
      <c r="RE682"/>
      <c r="RF682"/>
      <c r="RG682"/>
      <c r="RH682"/>
      <c r="RI682"/>
      <c r="RJ682"/>
      <c r="RK682"/>
      <c r="RL682"/>
      <c r="RM682"/>
      <c r="RN682"/>
      <c r="RO682"/>
      <c r="RP682"/>
      <c r="RQ682"/>
      <c r="RR682"/>
      <c r="RS682"/>
      <c r="RT682"/>
      <c r="RU682"/>
      <c r="RV682"/>
      <c r="RW682"/>
      <c r="RX682"/>
      <c r="RY682"/>
      <c r="RZ682"/>
      <c r="SA682"/>
      <c r="SB682"/>
      <c r="SC682"/>
      <c r="SD682"/>
      <c r="SE682"/>
      <c r="SF682"/>
      <c r="SG682"/>
      <c r="SH682"/>
      <c r="SI682"/>
      <c r="SJ682"/>
      <c r="SK682"/>
      <c r="SL682"/>
      <c r="SM682"/>
      <c r="SN682"/>
      <c r="SO682"/>
      <c r="SP682"/>
      <c r="SQ682"/>
      <c r="SR682"/>
      <c r="SS682"/>
      <c r="ST682"/>
      <c r="SU682"/>
      <c r="SV682"/>
      <c r="SW682"/>
      <c r="SX682"/>
      <c r="SY682"/>
      <c r="SZ682"/>
      <c r="TA682"/>
      <c r="TB682"/>
      <c r="TC682"/>
      <c r="TD682"/>
      <c r="TE682"/>
      <c r="TF682"/>
      <c r="TG682"/>
      <c r="TH682"/>
      <c r="TI682"/>
      <c r="TJ682"/>
      <c r="TK682"/>
      <c r="TL682"/>
      <c r="TM682"/>
      <c r="TN682"/>
      <c r="TO682"/>
      <c r="TP682"/>
      <c r="TQ682"/>
      <c r="TR682"/>
      <c r="TS682"/>
      <c r="TT682"/>
      <c r="TU682"/>
      <c r="TV682"/>
      <c r="TW682"/>
      <c r="TX682"/>
      <c r="TY682"/>
      <c r="TZ682"/>
      <c r="UA682"/>
      <c r="UB682"/>
      <c r="UC682"/>
      <c r="UD682"/>
      <c r="UE682"/>
      <c r="UF682"/>
      <c r="UG682"/>
      <c r="UH682"/>
      <c r="UI682"/>
      <c r="UJ682"/>
      <c r="UK682"/>
      <c r="UL682"/>
      <c r="UM682"/>
      <c r="UN682"/>
      <c r="UO682"/>
      <c r="UP682"/>
      <c r="UQ682"/>
    </row>
    <row r="683" spans="1:563" s="9" customFormat="1" x14ac:dyDescent="0.25">
      <c r="A683" s="38">
        <v>677</v>
      </c>
      <c r="B683" s="19" t="s">
        <v>762</v>
      </c>
      <c r="C683" s="19" t="s">
        <v>859</v>
      </c>
      <c r="D683" s="19" t="s">
        <v>528</v>
      </c>
      <c r="E683" s="19" t="s">
        <v>796</v>
      </c>
      <c r="F683" s="20" t="s">
        <v>868</v>
      </c>
      <c r="G683" s="29">
        <v>35000</v>
      </c>
      <c r="H683" s="30">
        <v>0</v>
      </c>
      <c r="I683" s="22">
        <v>25</v>
      </c>
      <c r="J683" s="50">
        <v>1004.5</v>
      </c>
      <c r="K683" s="46">
        <f t="shared" si="103"/>
        <v>2485</v>
      </c>
      <c r="L683" s="32">
        <f t="shared" si="104"/>
        <v>385.00000000000006</v>
      </c>
      <c r="M683" s="58">
        <v>1064</v>
      </c>
      <c r="N683" s="31">
        <f t="shared" si="105"/>
        <v>2481.5</v>
      </c>
      <c r="O683" s="31"/>
      <c r="P683" s="31">
        <f t="shared" si="106"/>
        <v>2068.5</v>
      </c>
      <c r="Q683" s="22">
        <f t="shared" si="107"/>
        <v>2093.5</v>
      </c>
      <c r="R683" s="22">
        <f t="shared" si="108"/>
        <v>5351.5</v>
      </c>
      <c r="S683" s="31">
        <f t="shared" si="109"/>
        <v>32906.5</v>
      </c>
      <c r="T683" s="33" t="s">
        <v>41</v>
      </c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  <c r="IT683"/>
      <c r="IU683"/>
      <c r="IV683"/>
      <c r="IW683"/>
      <c r="IX683"/>
      <c r="IY683"/>
      <c r="IZ683"/>
      <c r="JA683"/>
      <c r="JB683"/>
      <c r="JC683"/>
      <c r="JD683"/>
      <c r="JE683"/>
      <c r="JF683"/>
      <c r="JG683"/>
      <c r="JH683"/>
      <c r="JI683"/>
      <c r="JJ683"/>
      <c r="JK683"/>
      <c r="JL683"/>
      <c r="JM683"/>
      <c r="JN683"/>
      <c r="JO683"/>
      <c r="JP683"/>
      <c r="JQ683"/>
      <c r="JR683"/>
      <c r="JS683"/>
      <c r="JT683"/>
      <c r="JU683"/>
      <c r="JV683"/>
      <c r="JW683"/>
      <c r="JX683"/>
      <c r="JY683"/>
      <c r="JZ683"/>
      <c r="KA683"/>
      <c r="KB683"/>
      <c r="KC683"/>
      <c r="KD683"/>
      <c r="KE683"/>
      <c r="KF683"/>
      <c r="KG683"/>
      <c r="KH683"/>
      <c r="KI683"/>
      <c r="KJ683"/>
      <c r="KK683"/>
      <c r="KL683"/>
      <c r="KM683"/>
      <c r="KN683"/>
      <c r="KO683"/>
      <c r="KP683"/>
      <c r="KQ683"/>
      <c r="KR683"/>
      <c r="KS683"/>
      <c r="KT683"/>
      <c r="KU683"/>
      <c r="KV683"/>
      <c r="KW683"/>
      <c r="KX683"/>
      <c r="KY683"/>
      <c r="KZ683"/>
      <c r="LA683"/>
      <c r="LB683"/>
      <c r="LC683"/>
      <c r="LD683"/>
      <c r="LE683"/>
      <c r="LF683"/>
      <c r="LG683"/>
      <c r="LH683"/>
      <c r="LI683"/>
      <c r="LJ683"/>
      <c r="LK683"/>
      <c r="LL683"/>
      <c r="LM683"/>
      <c r="LN683"/>
      <c r="LO683"/>
      <c r="LP683"/>
      <c r="LQ683"/>
      <c r="LR683"/>
      <c r="LS683"/>
      <c r="LT683"/>
      <c r="LU683"/>
      <c r="LV683"/>
      <c r="LW683"/>
      <c r="LX683"/>
      <c r="LY683"/>
      <c r="LZ683"/>
      <c r="MA683"/>
      <c r="MB683"/>
      <c r="MC683"/>
      <c r="MD683"/>
      <c r="ME683"/>
      <c r="MF683"/>
      <c r="MG683"/>
      <c r="MH683"/>
      <c r="MI683"/>
      <c r="MJ683"/>
      <c r="MK683"/>
      <c r="ML683"/>
      <c r="MM683"/>
      <c r="MN683"/>
      <c r="MO683"/>
      <c r="MP683"/>
      <c r="MQ683"/>
      <c r="MR683"/>
      <c r="MS683"/>
      <c r="MT683"/>
      <c r="MU683"/>
      <c r="MV683"/>
      <c r="MW683"/>
      <c r="MX683"/>
      <c r="MY683"/>
      <c r="MZ683"/>
      <c r="NA683"/>
      <c r="NB683"/>
      <c r="NC683"/>
      <c r="ND683"/>
      <c r="NE683"/>
      <c r="NF683"/>
      <c r="NG683"/>
      <c r="NH683"/>
      <c r="NI683"/>
      <c r="NJ683"/>
      <c r="NK683"/>
      <c r="NL683"/>
      <c r="NM683"/>
      <c r="NN683"/>
      <c r="NO683"/>
      <c r="NP683"/>
      <c r="NQ683"/>
      <c r="NR683"/>
      <c r="NS683"/>
      <c r="NT683"/>
      <c r="NU683"/>
      <c r="NV683"/>
      <c r="NW683"/>
      <c r="NX683"/>
      <c r="NY683"/>
      <c r="NZ683"/>
      <c r="OA683"/>
      <c r="OB683"/>
      <c r="OC683"/>
      <c r="OD683"/>
      <c r="OE683"/>
      <c r="OF683"/>
      <c r="OG683"/>
      <c r="OH683"/>
      <c r="OI683"/>
      <c r="OJ683"/>
      <c r="OK683"/>
      <c r="OL683"/>
      <c r="OM683"/>
      <c r="ON683"/>
      <c r="OO683"/>
      <c r="OP683"/>
      <c r="OQ683"/>
      <c r="OR683"/>
      <c r="OS683"/>
      <c r="OT683"/>
      <c r="OU683"/>
      <c r="OV683"/>
      <c r="OW683"/>
      <c r="OX683"/>
      <c r="OY683"/>
      <c r="OZ683"/>
      <c r="PA683"/>
      <c r="PB683"/>
      <c r="PC683"/>
      <c r="PD683"/>
      <c r="PE683"/>
      <c r="PF683"/>
      <c r="PG683"/>
      <c r="PH683"/>
      <c r="PI683"/>
      <c r="PJ683"/>
      <c r="PK683"/>
      <c r="PL683"/>
      <c r="PM683"/>
      <c r="PN683"/>
      <c r="PO683"/>
      <c r="PP683"/>
      <c r="PQ683"/>
      <c r="PR683"/>
      <c r="PS683"/>
      <c r="PT683"/>
      <c r="PU683"/>
      <c r="PV683"/>
      <c r="PW683"/>
      <c r="PX683"/>
      <c r="PY683"/>
      <c r="PZ683"/>
      <c r="QA683"/>
      <c r="QB683"/>
      <c r="QC683"/>
      <c r="QD683"/>
      <c r="QE683"/>
      <c r="QF683"/>
      <c r="QG683"/>
      <c r="QH683"/>
      <c r="QI683"/>
      <c r="QJ683"/>
      <c r="QK683"/>
      <c r="QL683"/>
      <c r="QM683"/>
      <c r="QN683"/>
      <c r="QO683"/>
      <c r="QP683"/>
      <c r="QQ683"/>
      <c r="QR683"/>
      <c r="QS683"/>
      <c r="QT683"/>
      <c r="QU683"/>
      <c r="QV683"/>
      <c r="QW683"/>
      <c r="QX683"/>
      <c r="QY683"/>
      <c r="QZ683"/>
      <c r="RA683"/>
      <c r="RB683"/>
      <c r="RC683"/>
      <c r="RD683"/>
      <c r="RE683"/>
      <c r="RF683"/>
      <c r="RG683"/>
      <c r="RH683"/>
      <c r="RI683"/>
      <c r="RJ683"/>
      <c r="RK683"/>
      <c r="RL683"/>
      <c r="RM683"/>
      <c r="RN683"/>
      <c r="RO683"/>
      <c r="RP683"/>
      <c r="RQ683"/>
      <c r="RR683"/>
      <c r="RS683"/>
      <c r="RT683"/>
      <c r="RU683"/>
      <c r="RV683"/>
      <c r="RW683"/>
      <c r="RX683"/>
      <c r="RY683"/>
      <c r="RZ683"/>
      <c r="SA683"/>
      <c r="SB683"/>
      <c r="SC683"/>
      <c r="SD683"/>
      <c r="SE683"/>
      <c r="SF683"/>
      <c r="SG683"/>
      <c r="SH683"/>
      <c r="SI683"/>
      <c r="SJ683"/>
      <c r="SK683"/>
      <c r="SL683"/>
      <c r="SM683"/>
      <c r="SN683"/>
      <c r="SO683"/>
      <c r="SP683"/>
      <c r="SQ683"/>
      <c r="SR683"/>
      <c r="SS683"/>
      <c r="ST683"/>
      <c r="SU683"/>
      <c r="SV683"/>
      <c r="SW683"/>
      <c r="SX683"/>
      <c r="SY683"/>
      <c r="SZ683"/>
      <c r="TA683"/>
      <c r="TB683"/>
      <c r="TC683"/>
      <c r="TD683"/>
      <c r="TE683"/>
      <c r="TF683"/>
      <c r="TG683"/>
      <c r="TH683"/>
      <c r="TI683"/>
      <c r="TJ683"/>
      <c r="TK683"/>
      <c r="TL683"/>
      <c r="TM683"/>
      <c r="TN683"/>
      <c r="TO683"/>
      <c r="TP683"/>
      <c r="TQ683"/>
      <c r="TR683"/>
      <c r="TS683"/>
      <c r="TT683"/>
      <c r="TU683"/>
      <c r="TV683"/>
      <c r="TW683"/>
      <c r="TX683"/>
      <c r="TY683"/>
      <c r="TZ683"/>
      <c r="UA683"/>
      <c r="UB683"/>
      <c r="UC683"/>
      <c r="UD683"/>
      <c r="UE683"/>
      <c r="UF683"/>
      <c r="UG683"/>
      <c r="UH683"/>
      <c r="UI683"/>
      <c r="UJ683"/>
      <c r="UK683"/>
      <c r="UL683"/>
      <c r="UM683"/>
      <c r="UN683"/>
      <c r="UO683"/>
      <c r="UP683"/>
      <c r="UQ683"/>
    </row>
    <row r="684" spans="1:563" s="9" customFormat="1" x14ac:dyDescent="0.25">
      <c r="A684" s="38">
        <v>678</v>
      </c>
      <c r="B684" s="19" t="s">
        <v>534</v>
      </c>
      <c r="C684" s="19" t="s">
        <v>859</v>
      </c>
      <c r="D684" s="19" t="s">
        <v>528</v>
      </c>
      <c r="E684" s="19" t="s">
        <v>64</v>
      </c>
      <c r="F684" s="20" t="s">
        <v>863</v>
      </c>
      <c r="G684" s="29">
        <v>25000</v>
      </c>
      <c r="H684" s="30">
        <v>0</v>
      </c>
      <c r="I684" s="22">
        <v>25</v>
      </c>
      <c r="J684" s="50">
        <v>717.5</v>
      </c>
      <c r="K684" s="46">
        <f t="shared" ref="K684:K729" si="110">+G684*7.1%</f>
        <v>1774.9999999999998</v>
      </c>
      <c r="L684" s="32">
        <f t="shared" ref="L684:L745" si="111">+G684*1.1%</f>
        <v>275</v>
      </c>
      <c r="M684" s="58">
        <v>760</v>
      </c>
      <c r="N684" s="31">
        <f t="shared" ref="N684:N745" si="112">+G684*7.09%</f>
        <v>1772.5000000000002</v>
      </c>
      <c r="O684" s="31"/>
      <c r="P684" s="31">
        <f t="shared" si="106"/>
        <v>1477.5</v>
      </c>
      <c r="Q684" s="22">
        <f t="shared" si="107"/>
        <v>1502.5</v>
      </c>
      <c r="R684" s="22">
        <f t="shared" si="108"/>
        <v>3822.5</v>
      </c>
      <c r="S684" s="31">
        <f t="shared" si="109"/>
        <v>23497.5</v>
      </c>
      <c r="T684" s="33" t="s">
        <v>41</v>
      </c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  <c r="IT684"/>
      <c r="IU684"/>
      <c r="IV684"/>
      <c r="IW684"/>
      <c r="IX684"/>
      <c r="IY684"/>
      <c r="IZ684"/>
      <c r="JA684"/>
      <c r="JB684"/>
      <c r="JC684"/>
      <c r="JD684"/>
      <c r="JE684"/>
      <c r="JF684"/>
      <c r="JG684"/>
      <c r="JH684"/>
      <c r="JI684"/>
      <c r="JJ684"/>
      <c r="JK684"/>
      <c r="JL684"/>
      <c r="JM684"/>
      <c r="JN684"/>
      <c r="JO684"/>
      <c r="JP684"/>
      <c r="JQ684"/>
      <c r="JR684"/>
      <c r="JS684"/>
      <c r="JT684"/>
      <c r="JU684"/>
      <c r="JV684"/>
      <c r="JW684"/>
      <c r="JX684"/>
      <c r="JY684"/>
      <c r="JZ684"/>
      <c r="KA684"/>
      <c r="KB684"/>
      <c r="KC684"/>
      <c r="KD684"/>
      <c r="KE684"/>
      <c r="KF684"/>
      <c r="KG684"/>
      <c r="KH684"/>
      <c r="KI684"/>
      <c r="KJ684"/>
      <c r="KK684"/>
      <c r="KL684"/>
      <c r="KM684"/>
      <c r="KN684"/>
      <c r="KO684"/>
      <c r="KP684"/>
      <c r="KQ684"/>
      <c r="KR684"/>
      <c r="KS684"/>
      <c r="KT684"/>
      <c r="KU684"/>
      <c r="KV684"/>
      <c r="KW684"/>
      <c r="KX684"/>
      <c r="KY684"/>
      <c r="KZ684"/>
      <c r="LA684"/>
      <c r="LB684"/>
      <c r="LC684"/>
      <c r="LD684"/>
      <c r="LE684"/>
      <c r="LF684"/>
      <c r="LG684"/>
      <c r="LH684"/>
      <c r="LI684"/>
      <c r="LJ684"/>
      <c r="LK684"/>
      <c r="LL684"/>
      <c r="LM684"/>
      <c r="LN684"/>
      <c r="LO684"/>
      <c r="LP684"/>
      <c r="LQ684"/>
      <c r="LR684"/>
      <c r="LS684"/>
      <c r="LT684"/>
      <c r="LU684"/>
      <c r="LV684"/>
      <c r="LW684"/>
      <c r="LX684"/>
      <c r="LY684"/>
      <c r="LZ684"/>
      <c r="MA684"/>
      <c r="MB684"/>
      <c r="MC684"/>
      <c r="MD684"/>
      <c r="ME684"/>
      <c r="MF684"/>
      <c r="MG684"/>
      <c r="MH684"/>
      <c r="MI684"/>
      <c r="MJ684"/>
      <c r="MK684"/>
      <c r="ML684"/>
      <c r="MM684"/>
      <c r="MN684"/>
      <c r="MO684"/>
      <c r="MP684"/>
      <c r="MQ684"/>
      <c r="MR684"/>
      <c r="MS684"/>
      <c r="MT684"/>
      <c r="MU684"/>
      <c r="MV684"/>
      <c r="MW684"/>
      <c r="MX684"/>
      <c r="MY684"/>
      <c r="MZ684"/>
      <c r="NA684"/>
      <c r="NB684"/>
      <c r="NC684"/>
      <c r="ND684"/>
      <c r="NE684"/>
      <c r="NF684"/>
      <c r="NG684"/>
      <c r="NH684"/>
      <c r="NI684"/>
      <c r="NJ684"/>
      <c r="NK684"/>
      <c r="NL684"/>
      <c r="NM684"/>
      <c r="NN684"/>
      <c r="NO684"/>
      <c r="NP684"/>
      <c r="NQ684"/>
      <c r="NR684"/>
      <c r="NS684"/>
      <c r="NT684"/>
      <c r="NU684"/>
      <c r="NV684"/>
      <c r="NW684"/>
      <c r="NX684"/>
      <c r="NY684"/>
      <c r="NZ684"/>
      <c r="OA684"/>
      <c r="OB684"/>
      <c r="OC684"/>
      <c r="OD684"/>
      <c r="OE684"/>
      <c r="OF684"/>
      <c r="OG684"/>
      <c r="OH684"/>
      <c r="OI684"/>
      <c r="OJ684"/>
      <c r="OK684"/>
      <c r="OL684"/>
      <c r="OM684"/>
      <c r="ON684"/>
      <c r="OO684"/>
      <c r="OP684"/>
      <c r="OQ684"/>
      <c r="OR684"/>
      <c r="OS684"/>
      <c r="OT684"/>
      <c r="OU684"/>
      <c r="OV684"/>
      <c r="OW684"/>
      <c r="OX684"/>
      <c r="OY684"/>
      <c r="OZ684"/>
      <c r="PA684"/>
      <c r="PB684"/>
      <c r="PC684"/>
      <c r="PD684"/>
      <c r="PE684"/>
      <c r="PF684"/>
      <c r="PG684"/>
      <c r="PH684"/>
      <c r="PI684"/>
      <c r="PJ684"/>
      <c r="PK684"/>
      <c r="PL684"/>
      <c r="PM684"/>
      <c r="PN684"/>
      <c r="PO684"/>
      <c r="PP684"/>
      <c r="PQ684"/>
      <c r="PR684"/>
      <c r="PS684"/>
      <c r="PT684"/>
      <c r="PU684"/>
      <c r="PV684"/>
      <c r="PW684"/>
      <c r="PX684"/>
      <c r="PY684"/>
      <c r="PZ684"/>
      <c r="QA684"/>
      <c r="QB684"/>
      <c r="QC684"/>
      <c r="QD684"/>
      <c r="QE684"/>
      <c r="QF684"/>
      <c r="QG684"/>
      <c r="QH684"/>
      <c r="QI684"/>
      <c r="QJ684"/>
      <c r="QK684"/>
      <c r="QL684"/>
      <c r="QM684"/>
      <c r="QN684"/>
      <c r="QO684"/>
      <c r="QP684"/>
      <c r="QQ684"/>
      <c r="QR684"/>
      <c r="QS684"/>
      <c r="QT684"/>
      <c r="QU684"/>
      <c r="QV684"/>
      <c r="QW684"/>
      <c r="QX684"/>
      <c r="QY684"/>
      <c r="QZ684"/>
      <c r="RA684"/>
      <c r="RB684"/>
      <c r="RC684"/>
      <c r="RD684"/>
      <c r="RE684"/>
      <c r="RF684"/>
      <c r="RG684"/>
      <c r="RH684"/>
      <c r="RI684"/>
      <c r="RJ684"/>
      <c r="RK684"/>
      <c r="RL684"/>
      <c r="RM684"/>
      <c r="RN684"/>
      <c r="RO684"/>
      <c r="RP684"/>
      <c r="RQ684"/>
      <c r="RR684"/>
      <c r="RS684"/>
      <c r="RT684"/>
      <c r="RU684"/>
      <c r="RV684"/>
      <c r="RW684"/>
      <c r="RX684"/>
      <c r="RY684"/>
      <c r="RZ684"/>
      <c r="SA684"/>
      <c r="SB684"/>
      <c r="SC684"/>
      <c r="SD684"/>
      <c r="SE684"/>
      <c r="SF684"/>
      <c r="SG684"/>
      <c r="SH684"/>
      <c r="SI684"/>
      <c r="SJ684"/>
      <c r="SK684"/>
      <c r="SL684"/>
      <c r="SM684"/>
      <c r="SN684"/>
      <c r="SO684"/>
      <c r="SP684"/>
      <c r="SQ684"/>
      <c r="SR684"/>
      <c r="SS684"/>
      <c r="ST684"/>
      <c r="SU684"/>
      <c r="SV684"/>
      <c r="SW684"/>
      <c r="SX684"/>
      <c r="SY684"/>
      <c r="SZ684"/>
      <c r="TA684"/>
      <c r="TB684"/>
      <c r="TC684"/>
      <c r="TD684"/>
      <c r="TE684"/>
      <c r="TF684"/>
      <c r="TG684"/>
      <c r="TH684"/>
      <c r="TI684"/>
      <c r="TJ684"/>
      <c r="TK684"/>
      <c r="TL684"/>
      <c r="TM684"/>
      <c r="TN684"/>
      <c r="TO684"/>
      <c r="TP684"/>
      <c r="TQ684"/>
      <c r="TR684"/>
      <c r="TS684"/>
      <c r="TT684"/>
      <c r="TU684"/>
      <c r="TV684"/>
      <c r="TW684"/>
      <c r="TX684"/>
      <c r="TY684"/>
      <c r="TZ684"/>
      <c r="UA684"/>
      <c r="UB684"/>
      <c r="UC684"/>
      <c r="UD684"/>
      <c r="UE684"/>
      <c r="UF684"/>
      <c r="UG684"/>
      <c r="UH684"/>
      <c r="UI684"/>
      <c r="UJ684"/>
      <c r="UK684"/>
      <c r="UL684"/>
      <c r="UM684"/>
      <c r="UN684"/>
      <c r="UO684"/>
      <c r="UP684"/>
      <c r="UQ684"/>
    </row>
    <row r="685" spans="1:563" s="9" customFormat="1" x14ac:dyDescent="0.25">
      <c r="A685" s="38">
        <v>679</v>
      </c>
      <c r="B685" s="19" t="s">
        <v>900</v>
      </c>
      <c r="C685" s="19" t="s">
        <v>859</v>
      </c>
      <c r="D685" s="19" t="s">
        <v>528</v>
      </c>
      <c r="E685" s="19" t="s">
        <v>901</v>
      </c>
      <c r="F685" s="20" t="s">
        <v>863</v>
      </c>
      <c r="G685" s="29">
        <v>25000</v>
      </c>
      <c r="H685" s="30">
        <v>0</v>
      </c>
      <c r="I685" s="22">
        <v>25</v>
      </c>
      <c r="J685" s="50">
        <v>717.5</v>
      </c>
      <c r="K685" s="46">
        <f t="shared" si="110"/>
        <v>1774.9999999999998</v>
      </c>
      <c r="L685" s="32">
        <f t="shared" si="111"/>
        <v>275</v>
      </c>
      <c r="M685" s="58">
        <v>760</v>
      </c>
      <c r="N685" s="31">
        <f t="shared" si="112"/>
        <v>1772.5000000000002</v>
      </c>
      <c r="O685" s="31"/>
      <c r="P685" s="31">
        <f t="shared" si="106"/>
        <v>1477.5</v>
      </c>
      <c r="Q685" s="22">
        <f t="shared" si="107"/>
        <v>1502.5</v>
      </c>
      <c r="R685" s="22">
        <f t="shared" si="108"/>
        <v>3822.5</v>
      </c>
      <c r="S685" s="31">
        <f t="shared" si="109"/>
        <v>23497.5</v>
      </c>
      <c r="T685" s="33" t="s">
        <v>41</v>
      </c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  <c r="IT685"/>
      <c r="IU685"/>
      <c r="IV685"/>
      <c r="IW685"/>
      <c r="IX685"/>
      <c r="IY685"/>
      <c r="IZ685"/>
      <c r="JA685"/>
      <c r="JB685"/>
      <c r="JC685"/>
      <c r="JD685"/>
      <c r="JE685"/>
      <c r="JF685"/>
      <c r="JG685"/>
      <c r="JH685"/>
      <c r="JI685"/>
      <c r="JJ685"/>
      <c r="JK685"/>
      <c r="JL685"/>
      <c r="JM685"/>
      <c r="JN685"/>
      <c r="JO685"/>
      <c r="JP685"/>
      <c r="JQ685"/>
      <c r="JR685"/>
      <c r="JS685"/>
      <c r="JT685"/>
      <c r="JU685"/>
      <c r="JV685"/>
      <c r="JW685"/>
      <c r="JX685"/>
      <c r="JY685"/>
      <c r="JZ685"/>
      <c r="KA685"/>
      <c r="KB685"/>
      <c r="KC685"/>
      <c r="KD685"/>
      <c r="KE685"/>
      <c r="KF685"/>
      <c r="KG685"/>
      <c r="KH685"/>
      <c r="KI685"/>
      <c r="KJ685"/>
      <c r="KK685"/>
      <c r="KL685"/>
      <c r="KM685"/>
      <c r="KN685"/>
      <c r="KO685"/>
      <c r="KP685"/>
      <c r="KQ685"/>
      <c r="KR685"/>
      <c r="KS685"/>
      <c r="KT685"/>
      <c r="KU685"/>
      <c r="KV685"/>
      <c r="KW685"/>
      <c r="KX685"/>
      <c r="KY685"/>
      <c r="KZ685"/>
      <c r="LA685"/>
      <c r="LB685"/>
      <c r="LC685"/>
      <c r="LD685"/>
      <c r="LE685"/>
      <c r="LF685"/>
      <c r="LG685"/>
      <c r="LH685"/>
      <c r="LI685"/>
      <c r="LJ685"/>
      <c r="LK685"/>
      <c r="LL685"/>
      <c r="LM685"/>
      <c r="LN685"/>
      <c r="LO685"/>
      <c r="LP685"/>
      <c r="LQ685"/>
      <c r="LR685"/>
      <c r="LS685"/>
      <c r="LT685"/>
      <c r="LU685"/>
      <c r="LV685"/>
      <c r="LW685"/>
      <c r="LX685"/>
      <c r="LY685"/>
      <c r="LZ685"/>
      <c r="MA685"/>
      <c r="MB685"/>
      <c r="MC685"/>
      <c r="MD685"/>
      <c r="ME685"/>
      <c r="MF685"/>
      <c r="MG685"/>
      <c r="MH685"/>
      <c r="MI685"/>
      <c r="MJ685"/>
      <c r="MK685"/>
      <c r="ML685"/>
      <c r="MM685"/>
      <c r="MN685"/>
      <c r="MO685"/>
      <c r="MP685"/>
      <c r="MQ685"/>
      <c r="MR685"/>
      <c r="MS685"/>
      <c r="MT685"/>
      <c r="MU685"/>
      <c r="MV685"/>
      <c r="MW685"/>
      <c r="MX685"/>
      <c r="MY685"/>
      <c r="MZ685"/>
      <c r="NA685"/>
      <c r="NB685"/>
      <c r="NC685"/>
      <c r="ND685"/>
      <c r="NE685"/>
      <c r="NF685"/>
      <c r="NG685"/>
      <c r="NH685"/>
      <c r="NI685"/>
      <c r="NJ685"/>
      <c r="NK685"/>
      <c r="NL685"/>
      <c r="NM685"/>
      <c r="NN685"/>
      <c r="NO685"/>
      <c r="NP685"/>
      <c r="NQ685"/>
      <c r="NR685"/>
      <c r="NS685"/>
      <c r="NT685"/>
      <c r="NU685"/>
      <c r="NV685"/>
      <c r="NW685"/>
      <c r="NX685"/>
      <c r="NY685"/>
      <c r="NZ685"/>
      <c r="OA685"/>
      <c r="OB685"/>
      <c r="OC685"/>
      <c r="OD685"/>
      <c r="OE685"/>
      <c r="OF685"/>
      <c r="OG685"/>
      <c r="OH685"/>
      <c r="OI685"/>
      <c r="OJ685"/>
      <c r="OK685"/>
      <c r="OL685"/>
      <c r="OM685"/>
      <c r="ON685"/>
      <c r="OO685"/>
      <c r="OP685"/>
      <c r="OQ685"/>
      <c r="OR685"/>
      <c r="OS685"/>
      <c r="OT685"/>
      <c r="OU685"/>
      <c r="OV685"/>
      <c r="OW685"/>
      <c r="OX685"/>
      <c r="OY685"/>
      <c r="OZ685"/>
      <c r="PA685"/>
      <c r="PB685"/>
      <c r="PC685"/>
      <c r="PD685"/>
      <c r="PE685"/>
      <c r="PF685"/>
      <c r="PG685"/>
      <c r="PH685"/>
      <c r="PI685"/>
      <c r="PJ685"/>
      <c r="PK685"/>
      <c r="PL685"/>
      <c r="PM685"/>
      <c r="PN685"/>
      <c r="PO685"/>
      <c r="PP685"/>
      <c r="PQ685"/>
      <c r="PR685"/>
      <c r="PS685"/>
      <c r="PT685"/>
      <c r="PU685"/>
      <c r="PV685"/>
      <c r="PW685"/>
      <c r="PX685"/>
      <c r="PY685"/>
      <c r="PZ685"/>
      <c r="QA685"/>
      <c r="QB685"/>
      <c r="QC685"/>
      <c r="QD685"/>
      <c r="QE685"/>
      <c r="QF685"/>
      <c r="QG685"/>
      <c r="QH685"/>
      <c r="QI685"/>
      <c r="QJ685"/>
      <c r="QK685"/>
      <c r="QL685"/>
      <c r="QM685"/>
      <c r="QN685"/>
      <c r="QO685"/>
      <c r="QP685"/>
      <c r="QQ685"/>
      <c r="QR685"/>
      <c r="QS685"/>
      <c r="QT685"/>
      <c r="QU685"/>
      <c r="QV685"/>
      <c r="QW685"/>
      <c r="QX685"/>
      <c r="QY685"/>
      <c r="QZ685"/>
      <c r="RA685"/>
      <c r="RB685"/>
      <c r="RC685"/>
      <c r="RD685"/>
      <c r="RE685"/>
      <c r="RF685"/>
      <c r="RG685"/>
      <c r="RH685"/>
      <c r="RI685"/>
      <c r="RJ685"/>
      <c r="RK685"/>
      <c r="RL685"/>
      <c r="RM685"/>
      <c r="RN685"/>
      <c r="RO685"/>
      <c r="RP685"/>
      <c r="RQ685"/>
      <c r="RR685"/>
      <c r="RS685"/>
      <c r="RT685"/>
      <c r="RU685"/>
      <c r="RV685"/>
      <c r="RW685"/>
      <c r="RX685"/>
      <c r="RY685"/>
      <c r="RZ685"/>
      <c r="SA685"/>
      <c r="SB685"/>
      <c r="SC685"/>
      <c r="SD685"/>
      <c r="SE685"/>
      <c r="SF685"/>
      <c r="SG685"/>
      <c r="SH685"/>
      <c r="SI685"/>
      <c r="SJ685"/>
      <c r="SK685"/>
      <c r="SL685"/>
      <c r="SM685"/>
      <c r="SN685"/>
      <c r="SO685"/>
      <c r="SP685"/>
      <c r="SQ685"/>
      <c r="SR685"/>
      <c r="SS685"/>
      <c r="ST685"/>
      <c r="SU685"/>
      <c r="SV685"/>
      <c r="SW685"/>
      <c r="SX685"/>
      <c r="SY685"/>
      <c r="SZ685"/>
      <c r="TA685"/>
      <c r="TB685"/>
      <c r="TC685"/>
      <c r="TD685"/>
      <c r="TE685"/>
      <c r="TF685"/>
      <c r="TG685"/>
      <c r="TH685"/>
      <c r="TI685"/>
      <c r="TJ685"/>
      <c r="TK685"/>
      <c r="TL685"/>
      <c r="TM685"/>
      <c r="TN685"/>
      <c r="TO685"/>
      <c r="TP685"/>
      <c r="TQ685"/>
      <c r="TR685"/>
      <c r="TS685"/>
      <c r="TT685"/>
      <c r="TU685"/>
      <c r="TV685"/>
      <c r="TW685"/>
      <c r="TX685"/>
      <c r="TY685"/>
      <c r="TZ685"/>
      <c r="UA685"/>
      <c r="UB685"/>
      <c r="UC685"/>
      <c r="UD685"/>
      <c r="UE685"/>
      <c r="UF685"/>
      <c r="UG685"/>
      <c r="UH685"/>
      <c r="UI685"/>
      <c r="UJ685"/>
      <c r="UK685"/>
      <c r="UL685"/>
      <c r="UM685"/>
      <c r="UN685"/>
      <c r="UO685"/>
      <c r="UP685"/>
      <c r="UQ685"/>
    </row>
    <row r="686" spans="1:563" s="9" customFormat="1" x14ac:dyDescent="0.25">
      <c r="A686" s="38">
        <v>680</v>
      </c>
      <c r="B686" s="19" t="s">
        <v>536</v>
      </c>
      <c r="C686" s="19" t="s">
        <v>859</v>
      </c>
      <c r="D686" s="19" t="s">
        <v>528</v>
      </c>
      <c r="E686" s="19" t="s">
        <v>64</v>
      </c>
      <c r="F686" s="20" t="s">
        <v>863</v>
      </c>
      <c r="G686" s="29">
        <v>25000</v>
      </c>
      <c r="H686" s="30">
        <v>0</v>
      </c>
      <c r="I686" s="22">
        <v>25</v>
      </c>
      <c r="J686" s="50">
        <v>717.5</v>
      </c>
      <c r="K686" s="46">
        <f t="shared" si="110"/>
        <v>1774.9999999999998</v>
      </c>
      <c r="L686" s="32">
        <f t="shared" si="111"/>
        <v>275</v>
      </c>
      <c r="M686" s="58">
        <v>760</v>
      </c>
      <c r="N686" s="31">
        <f t="shared" si="112"/>
        <v>1772.5000000000002</v>
      </c>
      <c r="O686" s="31"/>
      <c r="P686" s="31">
        <f t="shared" si="106"/>
        <v>1477.5</v>
      </c>
      <c r="Q686" s="22">
        <f t="shared" si="107"/>
        <v>1502.5</v>
      </c>
      <c r="R686" s="22">
        <f t="shared" si="108"/>
        <v>3822.5</v>
      </c>
      <c r="S686" s="31">
        <f t="shared" si="109"/>
        <v>23497.5</v>
      </c>
      <c r="T686" s="33" t="s">
        <v>41</v>
      </c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  <c r="IT686"/>
      <c r="IU686"/>
      <c r="IV686"/>
      <c r="IW686"/>
      <c r="IX686"/>
      <c r="IY686"/>
      <c r="IZ686"/>
      <c r="JA686"/>
      <c r="JB686"/>
      <c r="JC686"/>
      <c r="JD686"/>
      <c r="JE686"/>
      <c r="JF686"/>
      <c r="JG686"/>
      <c r="JH686"/>
      <c r="JI686"/>
      <c r="JJ686"/>
      <c r="JK686"/>
      <c r="JL686"/>
      <c r="JM686"/>
      <c r="JN686"/>
      <c r="JO686"/>
      <c r="JP686"/>
      <c r="JQ686"/>
      <c r="JR686"/>
      <c r="JS686"/>
      <c r="JT686"/>
      <c r="JU686"/>
      <c r="JV686"/>
      <c r="JW686"/>
      <c r="JX686"/>
      <c r="JY686"/>
      <c r="JZ686"/>
      <c r="KA686"/>
      <c r="KB686"/>
      <c r="KC686"/>
      <c r="KD686"/>
      <c r="KE686"/>
      <c r="KF686"/>
      <c r="KG686"/>
      <c r="KH686"/>
      <c r="KI686"/>
      <c r="KJ686"/>
      <c r="KK686"/>
      <c r="KL686"/>
      <c r="KM686"/>
      <c r="KN686"/>
      <c r="KO686"/>
      <c r="KP686"/>
      <c r="KQ686"/>
      <c r="KR686"/>
      <c r="KS686"/>
      <c r="KT686"/>
      <c r="KU686"/>
      <c r="KV686"/>
      <c r="KW686"/>
      <c r="KX686"/>
      <c r="KY686"/>
      <c r="KZ686"/>
      <c r="LA686"/>
      <c r="LB686"/>
      <c r="LC686"/>
      <c r="LD686"/>
      <c r="LE686"/>
      <c r="LF686"/>
      <c r="LG686"/>
      <c r="LH686"/>
      <c r="LI686"/>
      <c r="LJ686"/>
      <c r="LK686"/>
      <c r="LL686"/>
      <c r="LM686"/>
      <c r="LN686"/>
      <c r="LO686"/>
      <c r="LP686"/>
      <c r="LQ686"/>
      <c r="LR686"/>
      <c r="LS686"/>
      <c r="LT686"/>
      <c r="LU686"/>
      <c r="LV686"/>
      <c r="LW686"/>
      <c r="LX686"/>
      <c r="LY686"/>
      <c r="LZ686"/>
      <c r="MA686"/>
      <c r="MB686"/>
      <c r="MC686"/>
      <c r="MD686"/>
      <c r="ME686"/>
      <c r="MF686"/>
      <c r="MG686"/>
      <c r="MH686"/>
      <c r="MI686"/>
      <c r="MJ686"/>
      <c r="MK686"/>
      <c r="ML686"/>
      <c r="MM686"/>
      <c r="MN686"/>
      <c r="MO686"/>
      <c r="MP686"/>
      <c r="MQ686"/>
      <c r="MR686"/>
      <c r="MS686"/>
      <c r="MT686"/>
      <c r="MU686"/>
      <c r="MV686"/>
      <c r="MW686"/>
      <c r="MX686"/>
      <c r="MY686"/>
      <c r="MZ686"/>
      <c r="NA686"/>
      <c r="NB686"/>
      <c r="NC686"/>
      <c r="ND686"/>
      <c r="NE686"/>
      <c r="NF686"/>
      <c r="NG686"/>
      <c r="NH686"/>
      <c r="NI686"/>
      <c r="NJ686"/>
      <c r="NK686"/>
      <c r="NL686"/>
      <c r="NM686"/>
      <c r="NN686"/>
      <c r="NO686"/>
      <c r="NP686"/>
      <c r="NQ686"/>
      <c r="NR686"/>
      <c r="NS686"/>
      <c r="NT686"/>
      <c r="NU686"/>
      <c r="NV686"/>
      <c r="NW686"/>
      <c r="NX686"/>
      <c r="NY686"/>
      <c r="NZ686"/>
      <c r="OA686"/>
      <c r="OB686"/>
      <c r="OC686"/>
      <c r="OD686"/>
      <c r="OE686"/>
      <c r="OF686"/>
      <c r="OG686"/>
      <c r="OH686"/>
      <c r="OI686"/>
      <c r="OJ686"/>
      <c r="OK686"/>
      <c r="OL686"/>
      <c r="OM686"/>
      <c r="ON686"/>
      <c r="OO686"/>
      <c r="OP686"/>
      <c r="OQ686"/>
      <c r="OR686"/>
      <c r="OS686"/>
      <c r="OT686"/>
      <c r="OU686"/>
      <c r="OV686"/>
      <c r="OW686"/>
      <c r="OX686"/>
      <c r="OY686"/>
      <c r="OZ686"/>
      <c r="PA686"/>
      <c r="PB686"/>
      <c r="PC686"/>
      <c r="PD686"/>
      <c r="PE686"/>
      <c r="PF686"/>
      <c r="PG686"/>
      <c r="PH686"/>
      <c r="PI686"/>
      <c r="PJ686"/>
      <c r="PK686"/>
      <c r="PL686"/>
      <c r="PM686"/>
      <c r="PN686"/>
      <c r="PO686"/>
      <c r="PP686"/>
      <c r="PQ686"/>
      <c r="PR686"/>
      <c r="PS686"/>
      <c r="PT686"/>
      <c r="PU686"/>
      <c r="PV686"/>
      <c r="PW686"/>
      <c r="PX686"/>
      <c r="PY686"/>
      <c r="PZ686"/>
      <c r="QA686"/>
      <c r="QB686"/>
      <c r="QC686"/>
      <c r="QD686"/>
      <c r="QE686"/>
      <c r="QF686"/>
      <c r="QG686"/>
      <c r="QH686"/>
      <c r="QI686"/>
      <c r="QJ686"/>
      <c r="QK686"/>
      <c r="QL686"/>
      <c r="QM686"/>
      <c r="QN686"/>
      <c r="QO686"/>
      <c r="QP686"/>
      <c r="QQ686"/>
      <c r="QR686"/>
      <c r="QS686"/>
      <c r="QT686"/>
      <c r="QU686"/>
      <c r="QV686"/>
      <c r="QW686"/>
      <c r="QX686"/>
      <c r="QY686"/>
      <c r="QZ686"/>
      <c r="RA686"/>
      <c r="RB686"/>
      <c r="RC686"/>
      <c r="RD686"/>
      <c r="RE686"/>
      <c r="RF686"/>
      <c r="RG686"/>
      <c r="RH686"/>
      <c r="RI686"/>
      <c r="RJ686"/>
      <c r="RK686"/>
      <c r="RL686"/>
      <c r="RM686"/>
      <c r="RN686"/>
      <c r="RO686"/>
      <c r="RP686"/>
      <c r="RQ686"/>
      <c r="RR686"/>
      <c r="RS686"/>
      <c r="RT686"/>
      <c r="RU686"/>
      <c r="RV686"/>
      <c r="RW686"/>
      <c r="RX686"/>
      <c r="RY686"/>
      <c r="RZ686"/>
      <c r="SA686"/>
      <c r="SB686"/>
      <c r="SC686"/>
      <c r="SD686"/>
      <c r="SE686"/>
      <c r="SF686"/>
      <c r="SG686"/>
      <c r="SH686"/>
      <c r="SI686"/>
      <c r="SJ686"/>
      <c r="SK686"/>
      <c r="SL686"/>
      <c r="SM686"/>
      <c r="SN686"/>
      <c r="SO686"/>
      <c r="SP686"/>
      <c r="SQ686"/>
      <c r="SR686"/>
      <c r="SS686"/>
      <c r="ST686"/>
      <c r="SU686"/>
      <c r="SV686"/>
      <c r="SW686"/>
      <c r="SX686"/>
      <c r="SY686"/>
      <c r="SZ686"/>
      <c r="TA686"/>
      <c r="TB686"/>
      <c r="TC686"/>
      <c r="TD686"/>
      <c r="TE686"/>
      <c r="TF686"/>
      <c r="TG686"/>
      <c r="TH686"/>
      <c r="TI686"/>
      <c r="TJ686"/>
      <c r="TK686"/>
      <c r="TL686"/>
      <c r="TM686"/>
      <c r="TN686"/>
      <c r="TO686"/>
      <c r="TP686"/>
      <c r="TQ686"/>
      <c r="TR686"/>
      <c r="TS686"/>
      <c r="TT686"/>
      <c r="TU686"/>
      <c r="TV686"/>
      <c r="TW686"/>
      <c r="TX686"/>
      <c r="TY686"/>
      <c r="TZ686"/>
      <c r="UA686"/>
      <c r="UB686"/>
      <c r="UC686"/>
      <c r="UD686"/>
      <c r="UE686"/>
      <c r="UF686"/>
      <c r="UG686"/>
      <c r="UH686"/>
      <c r="UI686"/>
      <c r="UJ686"/>
      <c r="UK686"/>
      <c r="UL686"/>
      <c r="UM686"/>
      <c r="UN686"/>
      <c r="UO686"/>
      <c r="UP686"/>
      <c r="UQ686"/>
    </row>
    <row r="687" spans="1:563" s="9" customFormat="1" x14ac:dyDescent="0.25">
      <c r="A687" s="38">
        <v>681</v>
      </c>
      <c r="B687" s="19" t="s">
        <v>1063</v>
      </c>
      <c r="C687" s="19" t="s">
        <v>860</v>
      </c>
      <c r="D687" s="19" t="s">
        <v>528</v>
      </c>
      <c r="E687" s="19" t="s">
        <v>64</v>
      </c>
      <c r="F687" s="20" t="s">
        <v>863</v>
      </c>
      <c r="G687" s="29">
        <v>35000</v>
      </c>
      <c r="H687" s="30">
        <v>0</v>
      </c>
      <c r="I687" s="22">
        <v>25</v>
      </c>
      <c r="J687" s="50">
        <v>1004.5</v>
      </c>
      <c r="K687" s="46">
        <f t="shared" si="110"/>
        <v>2485</v>
      </c>
      <c r="L687" s="32">
        <f t="shared" si="111"/>
        <v>385.00000000000006</v>
      </c>
      <c r="M687" s="58">
        <v>1064</v>
      </c>
      <c r="N687" s="31">
        <f t="shared" si="112"/>
        <v>2481.5</v>
      </c>
      <c r="O687" s="31"/>
      <c r="P687" s="31">
        <f t="shared" ref="P687:P749" si="113">+J687+M687</f>
        <v>2068.5</v>
      </c>
      <c r="Q687" s="22">
        <f t="shared" si="107"/>
        <v>2093.5</v>
      </c>
      <c r="R687" s="22">
        <f t="shared" si="108"/>
        <v>5351.5</v>
      </c>
      <c r="S687" s="31">
        <f t="shared" si="109"/>
        <v>32906.5</v>
      </c>
      <c r="T687" s="33" t="s">
        <v>41</v>
      </c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  <c r="IT687"/>
      <c r="IU687"/>
      <c r="IV687"/>
      <c r="IW687"/>
      <c r="IX687"/>
      <c r="IY687"/>
      <c r="IZ687"/>
      <c r="JA687"/>
      <c r="JB687"/>
      <c r="JC687"/>
      <c r="JD687"/>
      <c r="JE687"/>
      <c r="JF687"/>
      <c r="JG687"/>
      <c r="JH687"/>
      <c r="JI687"/>
      <c r="JJ687"/>
      <c r="JK687"/>
      <c r="JL687"/>
      <c r="JM687"/>
      <c r="JN687"/>
      <c r="JO687"/>
      <c r="JP687"/>
      <c r="JQ687"/>
      <c r="JR687"/>
      <c r="JS687"/>
      <c r="JT687"/>
      <c r="JU687"/>
      <c r="JV687"/>
      <c r="JW687"/>
      <c r="JX687"/>
      <c r="JY687"/>
      <c r="JZ687"/>
      <c r="KA687"/>
      <c r="KB687"/>
      <c r="KC687"/>
      <c r="KD687"/>
      <c r="KE687"/>
      <c r="KF687"/>
      <c r="KG687"/>
      <c r="KH687"/>
      <c r="KI687"/>
      <c r="KJ687"/>
      <c r="KK687"/>
      <c r="KL687"/>
      <c r="KM687"/>
      <c r="KN687"/>
      <c r="KO687"/>
      <c r="KP687"/>
      <c r="KQ687"/>
      <c r="KR687"/>
      <c r="KS687"/>
      <c r="KT687"/>
      <c r="KU687"/>
      <c r="KV687"/>
      <c r="KW687"/>
      <c r="KX687"/>
      <c r="KY687"/>
      <c r="KZ687"/>
      <c r="LA687"/>
      <c r="LB687"/>
      <c r="LC687"/>
      <c r="LD687"/>
      <c r="LE687"/>
      <c r="LF687"/>
      <c r="LG687"/>
      <c r="LH687"/>
      <c r="LI687"/>
      <c r="LJ687"/>
      <c r="LK687"/>
      <c r="LL687"/>
      <c r="LM687"/>
      <c r="LN687"/>
      <c r="LO687"/>
      <c r="LP687"/>
      <c r="LQ687"/>
      <c r="LR687"/>
      <c r="LS687"/>
      <c r="LT687"/>
      <c r="LU687"/>
      <c r="LV687"/>
      <c r="LW687"/>
      <c r="LX687"/>
      <c r="LY687"/>
      <c r="LZ687"/>
      <c r="MA687"/>
      <c r="MB687"/>
      <c r="MC687"/>
      <c r="MD687"/>
      <c r="ME687"/>
      <c r="MF687"/>
      <c r="MG687"/>
      <c r="MH687"/>
      <c r="MI687"/>
      <c r="MJ687"/>
      <c r="MK687"/>
      <c r="ML687"/>
      <c r="MM687"/>
      <c r="MN687"/>
      <c r="MO687"/>
      <c r="MP687"/>
      <c r="MQ687"/>
      <c r="MR687"/>
      <c r="MS687"/>
      <c r="MT687"/>
      <c r="MU687"/>
      <c r="MV687"/>
      <c r="MW687"/>
      <c r="MX687"/>
      <c r="MY687"/>
      <c r="MZ687"/>
      <c r="NA687"/>
      <c r="NB687"/>
      <c r="NC687"/>
      <c r="ND687"/>
      <c r="NE687"/>
      <c r="NF687"/>
      <c r="NG687"/>
      <c r="NH687"/>
      <c r="NI687"/>
      <c r="NJ687"/>
      <c r="NK687"/>
      <c r="NL687"/>
      <c r="NM687"/>
      <c r="NN687"/>
      <c r="NO687"/>
      <c r="NP687"/>
      <c r="NQ687"/>
      <c r="NR687"/>
      <c r="NS687"/>
      <c r="NT687"/>
      <c r="NU687"/>
      <c r="NV687"/>
      <c r="NW687"/>
      <c r="NX687"/>
      <c r="NY687"/>
      <c r="NZ687"/>
      <c r="OA687"/>
      <c r="OB687"/>
      <c r="OC687"/>
      <c r="OD687"/>
      <c r="OE687"/>
      <c r="OF687"/>
      <c r="OG687"/>
      <c r="OH687"/>
      <c r="OI687"/>
      <c r="OJ687"/>
      <c r="OK687"/>
      <c r="OL687"/>
      <c r="OM687"/>
      <c r="ON687"/>
      <c r="OO687"/>
      <c r="OP687"/>
      <c r="OQ687"/>
      <c r="OR687"/>
      <c r="OS687"/>
      <c r="OT687"/>
      <c r="OU687"/>
      <c r="OV687"/>
      <c r="OW687"/>
      <c r="OX687"/>
      <c r="OY687"/>
      <c r="OZ687"/>
      <c r="PA687"/>
      <c r="PB687"/>
      <c r="PC687"/>
      <c r="PD687"/>
      <c r="PE687"/>
      <c r="PF687"/>
      <c r="PG687"/>
      <c r="PH687"/>
      <c r="PI687"/>
      <c r="PJ687"/>
      <c r="PK687"/>
      <c r="PL687"/>
      <c r="PM687"/>
      <c r="PN687"/>
      <c r="PO687"/>
      <c r="PP687"/>
      <c r="PQ687"/>
      <c r="PR687"/>
      <c r="PS687"/>
      <c r="PT687"/>
      <c r="PU687"/>
      <c r="PV687"/>
      <c r="PW687"/>
      <c r="PX687"/>
      <c r="PY687"/>
      <c r="PZ687"/>
      <c r="QA687"/>
      <c r="QB687"/>
      <c r="QC687"/>
      <c r="QD687"/>
      <c r="QE687"/>
      <c r="QF687"/>
      <c r="QG687"/>
      <c r="QH687"/>
      <c r="QI687"/>
      <c r="QJ687"/>
      <c r="QK687"/>
      <c r="QL687"/>
      <c r="QM687"/>
      <c r="QN687"/>
      <c r="QO687"/>
      <c r="QP687"/>
      <c r="QQ687"/>
      <c r="QR687"/>
      <c r="QS687"/>
      <c r="QT687"/>
      <c r="QU687"/>
      <c r="QV687"/>
      <c r="QW687"/>
      <c r="QX687"/>
      <c r="QY687"/>
      <c r="QZ687"/>
      <c r="RA687"/>
      <c r="RB687"/>
      <c r="RC687"/>
      <c r="RD687"/>
      <c r="RE687"/>
      <c r="RF687"/>
      <c r="RG687"/>
      <c r="RH687"/>
      <c r="RI687"/>
      <c r="RJ687"/>
      <c r="RK687"/>
      <c r="RL687"/>
      <c r="RM687"/>
      <c r="RN687"/>
      <c r="RO687"/>
      <c r="RP687"/>
      <c r="RQ687"/>
      <c r="RR687"/>
      <c r="RS687"/>
      <c r="RT687"/>
      <c r="RU687"/>
      <c r="RV687"/>
      <c r="RW687"/>
      <c r="RX687"/>
      <c r="RY687"/>
      <c r="RZ687"/>
      <c r="SA687"/>
      <c r="SB687"/>
      <c r="SC687"/>
      <c r="SD687"/>
      <c r="SE687"/>
      <c r="SF687"/>
      <c r="SG687"/>
      <c r="SH687"/>
      <c r="SI687"/>
      <c r="SJ687"/>
      <c r="SK687"/>
      <c r="SL687"/>
      <c r="SM687"/>
      <c r="SN687"/>
      <c r="SO687"/>
      <c r="SP687"/>
      <c r="SQ687"/>
      <c r="SR687"/>
      <c r="SS687"/>
      <c r="ST687"/>
      <c r="SU687"/>
      <c r="SV687"/>
      <c r="SW687"/>
      <c r="SX687"/>
      <c r="SY687"/>
      <c r="SZ687"/>
      <c r="TA687"/>
      <c r="TB687"/>
      <c r="TC687"/>
      <c r="TD687"/>
      <c r="TE687"/>
      <c r="TF687"/>
      <c r="TG687"/>
      <c r="TH687"/>
      <c r="TI687"/>
      <c r="TJ687"/>
      <c r="TK687"/>
      <c r="TL687"/>
      <c r="TM687"/>
      <c r="TN687"/>
      <c r="TO687"/>
      <c r="TP687"/>
      <c r="TQ687"/>
      <c r="TR687"/>
      <c r="TS687"/>
      <c r="TT687"/>
      <c r="TU687"/>
      <c r="TV687"/>
      <c r="TW687"/>
      <c r="TX687"/>
      <c r="TY687"/>
      <c r="TZ687"/>
      <c r="UA687"/>
      <c r="UB687"/>
      <c r="UC687"/>
      <c r="UD687"/>
      <c r="UE687"/>
      <c r="UF687"/>
      <c r="UG687"/>
      <c r="UH687"/>
      <c r="UI687"/>
      <c r="UJ687"/>
      <c r="UK687"/>
      <c r="UL687"/>
      <c r="UM687"/>
      <c r="UN687"/>
      <c r="UO687"/>
      <c r="UP687"/>
      <c r="UQ687"/>
    </row>
    <row r="688" spans="1:563" s="9" customFormat="1" x14ac:dyDescent="0.25">
      <c r="A688" s="38">
        <v>682</v>
      </c>
      <c r="B688" s="19" t="s">
        <v>535</v>
      </c>
      <c r="C688" s="19" t="s">
        <v>860</v>
      </c>
      <c r="D688" s="19" t="s">
        <v>528</v>
      </c>
      <c r="E688" s="19" t="s">
        <v>65</v>
      </c>
      <c r="F688" s="20" t="s">
        <v>863</v>
      </c>
      <c r="G688" s="29">
        <v>18000</v>
      </c>
      <c r="H688" s="30">
        <v>0</v>
      </c>
      <c r="I688" s="22">
        <v>25</v>
      </c>
      <c r="J688" s="50">
        <v>516.6</v>
      </c>
      <c r="K688" s="46">
        <f t="shared" si="110"/>
        <v>1277.9999999999998</v>
      </c>
      <c r="L688" s="32">
        <f t="shared" si="111"/>
        <v>198.00000000000003</v>
      </c>
      <c r="M688" s="58">
        <v>547.20000000000005</v>
      </c>
      <c r="N688" s="31">
        <f t="shared" si="112"/>
        <v>1276.2</v>
      </c>
      <c r="O688" s="31"/>
      <c r="P688" s="31">
        <f t="shared" si="113"/>
        <v>1063.8000000000002</v>
      </c>
      <c r="Q688" s="22">
        <f t="shared" si="107"/>
        <v>1088.8000000000002</v>
      </c>
      <c r="R688" s="22">
        <f t="shared" si="108"/>
        <v>2752.2</v>
      </c>
      <c r="S688" s="31">
        <f t="shared" si="109"/>
        <v>16911.2</v>
      </c>
      <c r="T688" s="33" t="s">
        <v>41</v>
      </c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  <c r="IT688"/>
      <c r="IU688"/>
      <c r="IV688"/>
      <c r="IW688"/>
      <c r="IX688"/>
      <c r="IY688"/>
      <c r="IZ688"/>
      <c r="JA688"/>
      <c r="JB688"/>
      <c r="JC688"/>
      <c r="JD688"/>
      <c r="JE688"/>
      <c r="JF688"/>
      <c r="JG688"/>
      <c r="JH688"/>
      <c r="JI688"/>
      <c r="JJ688"/>
      <c r="JK688"/>
      <c r="JL688"/>
      <c r="JM688"/>
      <c r="JN688"/>
      <c r="JO688"/>
      <c r="JP688"/>
      <c r="JQ688"/>
      <c r="JR688"/>
      <c r="JS688"/>
      <c r="JT688"/>
      <c r="JU688"/>
      <c r="JV688"/>
      <c r="JW688"/>
      <c r="JX688"/>
      <c r="JY688"/>
      <c r="JZ688"/>
      <c r="KA688"/>
      <c r="KB688"/>
      <c r="KC688"/>
      <c r="KD688"/>
      <c r="KE688"/>
      <c r="KF688"/>
      <c r="KG688"/>
      <c r="KH688"/>
      <c r="KI688"/>
      <c r="KJ688"/>
      <c r="KK688"/>
      <c r="KL688"/>
      <c r="KM688"/>
      <c r="KN688"/>
      <c r="KO688"/>
      <c r="KP688"/>
      <c r="KQ688"/>
      <c r="KR688"/>
      <c r="KS688"/>
      <c r="KT688"/>
      <c r="KU688"/>
      <c r="KV688"/>
      <c r="KW688"/>
      <c r="KX688"/>
      <c r="KY688"/>
      <c r="KZ688"/>
      <c r="LA688"/>
      <c r="LB688"/>
      <c r="LC688"/>
      <c r="LD688"/>
      <c r="LE688"/>
      <c r="LF688"/>
      <c r="LG688"/>
      <c r="LH688"/>
      <c r="LI688"/>
      <c r="LJ688"/>
      <c r="LK688"/>
      <c r="LL688"/>
      <c r="LM688"/>
      <c r="LN688"/>
      <c r="LO688"/>
      <c r="LP688"/>
      <c r="LQ688"/>
      <c r="LR688"/>
      <c r="LS688"/>
      <c r="LT688"/>
      <c r="LU688"/>
      <c r="LV688"/>
      <c r="LW688"/>
      <c r="LX688"/>
      <c r="LY688"/>
      <c r="LZ688"/>
      <c r="MA688"/>
      <c r="MB688"/>
      <c r="MC688"/>
      <c r="MD688"/>
      <c r="ME688"/>
      <c r="MF688"/>
      <c r="MG688"/>
      <c r="MH688"/>
      <c r="MI688"/>
      <c r="MJ688"/>
      <c r="MK688"/>
      <c r="ML688"/>
      <c r="MM688"/>
      <c r="MN688"/>
      <c r="MO688"/>
      <c r="MP688"/>
      <c r="MQ688"/>
      <c r="MR688"/>
      <c r="MS688"/>
      <c r="MT688"/>
      <c r="MU688"/>
      <c r="MV688"/>
      <c r="MW688"/>
      <c r="MX688"/>
      <c r="MY688"/>
      <c r="MZ688"/>
      <c r="NA688"/>
      <c r="NB688"/>
      <c r="NC688"/>
      <c r="ND688"/>
      <c r="NE688"/>
      <c r="NF688"/>
      <c r="NG688"/>
      <c r="NH688"/>
      <c r="NI688"/>
      <c r="NJ688"/>
      <c r="NK688"/>
      <c r="NL688"/>
      <c r="NM688"/>
      <c r="NN688"/>
      <c r="NO688"/>
      <c r="NP688"/>
      <c r="NQ688"/>
      <c r="NR688"/>
      <c r="NS688"/>
      <c r="NT688"/>
      <c r="NU688"/>
      <c r="NV688"/>
      <c r="NW688"/>
      <c r="NX688"/>
      <c r="NY688"/>
      <c r="NZ688"/>
      <c r="OA688"/>
      <c r="OB688"/>
      <c r="OC688"/>
      <c r="OD688"/>
      <c r="OE688"/>
      <c r="OF688"/>
      <c r="OG688"/>
      <c r="OH688"/>
      <c r="OI688"/>
      <c r="OJ688"/>
      <c r="OK688"/>
      <c r="OL688"/>
      <c r="OM688"/>
      <c r="ON688"/>
      <c r="OO688"/>
      <c r="OP688"/>
      <c r="OQ688"/>
      <c r="OR688"/>
      <c r="OS688"/>
      <c r="OT688"/>
      <c r="OU688"/>
      <c r="OV688"/>
      <c r="OW688"/>
      <c r="OX688"/>
      <c r="OY688"/>
      <c r="OZ688"/>
      <c r="PA688"/>
      <c r="PB688"/>
      <c r="PC688"/>
      <c r="PD688"/>
      <c r="PE688"/>
      <c r="PF688"/>
      <c r="PG688"/>
      <c r="PH688"/>
      <c r="PI688"/>
      <c r="PJ688"/>
      <c r="PK688"/>
      <c r="PL688"/>
      <c r="PM688"/>
      <c r="PN688"/>
      <c r="PO688"/>
      <c r="PP688"/>
      <c r="PQ688"/>
      <c r="PR688"/>
      <c r="PS688"/>
      <c r="PT688"/>
      <c r="PU688"/>
      <c r="PV688"/>
      <c r="PW688"/>
      <c r="PX688"/>
      <c r="PY688"/>
      <c r="PZ688"/>
      <c r="QA688"/>
      <c r="QB688"/>
      <c r="QC688"/>
      <c r="QD688"/>
      <c r="QE688"/>
      <c r="QF688"/>
      <c r="QG688"/>
      <c r="QH688"/>
      <c r="QI688"/>
      <c r="QJ688"/>
      <c r="QK688"/>
      <c r="QL688"/>
      <c r="QM688"/>
      <c r="QN688"/>
      <c r="QO688"/>
      <c r="QP688"/>
      <c r="QQ688"/>
      <c r="QR688"/>
      <c r="QS688"/>
      <c r="QT688"/>
      <c r="QU688"/>
      <c r="QV688"/>
      <c r="QW688"/>
      <c r="QX688"/>
      <c r="QY688"/>
      <c r="QZ688"/>
      <c r="RA688"/>
      <c r="RB688"/>
      <c r="RC688"/>
      <c r="RD688"/>
      <c r="RE688"/>
      <c r="RF688"/>
      <c r="RG688"/>
      <c r="RH688"/>
      <c r="RI688"/>
      <c r="RJ688"/>
      <c r="RK688"/>
      <c r="RL688"/>
      <c r="RM688"/>
      <c r="RN688"/>
      <c r="RO688"/>
      <c r="RP688"/>
      <c r="RQ688"/>
      <c r="RR688"/>
      <c r="RS688"/>
      <c r="RT688"/>
      <c r="RU688"/>
      <c r="RV688"/>
      <c r="RW688"/>
      <c r="RX688"/>
      <c r="RY688"/>
      <c r="RZ688"/>
      <c r="SA688"/>
      <c r="SB688"/>
      <c r="SC688"/>
      <c r="SD688"/>
      <c r="SE688"/>
      <c r="SF688"/>
      <c r="SG688"/>
      <c r="SH688"/>
      <c r="SI688"/>
      <c r="SJ688"/>
      <c r="SK688"/>
      <c r="SL688"/>
      <c r="SM688"/>
      <c r="SN688"/>
      <c r="SO688"/>
      <c r="SP688"/>
      <c r="SQ688"/>
      <c r="SR688"/>
      <c r="SS688"/>
      <c r="ST688"/>
      <c r="SU688"/>
      <c r="SV688"/>
      <c r="SW688"/>
      <c r="SX688"/>
      <c r="SY688"/>
      <c r="SZ688"/>
      <c r="TA688"/>
      <c r="TB688"/>
      <c r="TC688"/>
      <c r="TD688"/>
      <c r="TE688"/>
      <c r="TF688"/>
      <c r="TG688"/>
      <c r="TH688"/>
      <c r="TI688"/>
      <c r="TJ688"/>
      <c r="TK688"/>
      <c r="TL688"/>
      <c r="TM688"/>
      <c r="TN688"/>
      <c r="TO688"/>
      <c r="TP688"/>
      <c r="TQ688"/>
      <c r="TR688"/>
      <c r="TS688"/>
      <c r="TT688"/>
      <c r="TU688"/>
      <c r="TV688"/>
      <c r="TW688"/>
      <c r="TX688"/>
      <c r="TY688"/>
      <c r="TZ688"/>
      <c r="UA688"/>
      <c r="UB688"/>
      <c r="UC688"/>
      <c r="UD688"/>
      <c r="UE688"/>
      <c r="UF688"/>
      <c r="UG688"/>
      <c r="UH688"/>
      <c r="UI688"/>
      <c r="UJ688"/>
      <c r="UK688"/>
      <c r="UL688"/>
      <c r="UM688"/>
      <c r="UN688"/>
      <c r="UO688"/>
      <c r="UP688"/>
      <c r="UQ688"/>
    </row>
    <row r="689" spans="1:563" s="13" customFormat="1" x14ac:dyDescent="0.25">
      <c r="A689" s="38">
        <v>683</v>
      </c>
      <c r="B689" s="19" t="s">
        <v>537</v>
      </c>
      <c r="C689" s="19" t="s">
        <v>859</v>
      </c>
      <c r="D689" s="19" t="s">
        <v>528</v>
      </c>
      <c r="E689" s="19" t="s">
        <v>171</v>
      </c>
      <c r="F689" s="20" t="s">
        <v>863</v>
      </c>
      <c r="G689" s="29">
        <v>16000</v>
      </c>
      <c r="H689" s="30">
        <v>0</v>
      </c>
      <c r="I689" s="22">
        <v>25</v>
      </c>
      <c r="J689" s="50">
        <v>459.2</v>
      </c>
      <c r="K689" s="46">
        <f t="shared" si="110"/>
        <v>1136</v>
      </c>
      <c r="L689" s="32">
        <f t="shared" si="111"/>
        <v>176.00000000000003</v>
      </c>
      <c r="M689" s="58">
        <v>486.4</v>
      </c>
      <c r="N689" s="31">
        <f t="shared" si="112"/>
        <v>1134.4000000000001</v>
      </c>
      <c r="O689" s="31"/>
      <c r="P689" s="31">
        <f t="shared" si="113"/>
        <v>945.59999999999991</v>
      </c>
      <c r="Q689" s="22">
        <f t="shared" si="107"/>
        <v>970.59999999999991</v>
      </c>
      <c r="R689" s="22">
        <f t="shared" si="108"/>
        <v>2446.4</v>
      </c>
      <c r="S689" s="31">
        <f t="shared" si="109"/>
        <v>15029.4</v>
      </c>
      <c r="T689" s="33" t="s">
        <v>41</v>
      </c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  <c r="BI689" s="134"/>
      <c r="BJ689" s="134"/>
      <c r="BK689" s="134"/>
      <c r="BL689" s="134"/>
      <c r="BM689" s="134"/>
      <c r="BN689" s="134"/>
      <c r="BO689" s="134"/>
      <c r="BP689" s="134"/>
      <c r="BQ689" s="134"/>
      <c r="BR689" s="134"/>
      <c r="BS689" s="134"/>
      <c r="BT689" s="134"/>
      <c r="BU689" s="134"/>
      <c r="BV689" s="134"/>
      <c r="BW689" s="134"/>
      <c r="BX689" s="134"/>
      <c r="BY689" s="134"/>
      <c r="BZ689" s="134"/>
      <c r="CA689" s="134"/>
      <c r="CB689" s="134"/>
      <c r="CC689" s="134"/>
      <c r="CD689" s="134"/>
      <c r="CE689" s="134"/>
      <c r="CF689" s="134"/>
      <c r="CG689" s="134"/>
      <c r="CH689" s="134"/>
      <c r="CI689" s="134"/>
      <c r="CJ689" s="134"/>
      <c r="CK689" s="134"/>
      <c r="CL689" s="134"/>
      <c r="CM689" s="134"/>
      <c r="CN689" s="134"/>
      <c r="CO689" s="134"/>
      <c r="CP689" s="134"/>
      <c r="CQ689" s="134"/>
      <c r="CR689" s="134"/>
      <c r="CS689" s="134"/>
      <c r="CT689" s="134"/>
      <c r="CU689" s="134"/>
      <c r="CV689" s="134"/>
      <c r="CW689" s="134"/>
      <c r="CX689" s="134"/>
      <c r="CY689" s="134"/>
      <c r="CZ689" s="134"/>
      <c r="DA689" s="134"/>
      <c r="DB689" s="134"/>
      <c r="DC689" s="134"/>
      <c r="DD689" s="134"/>
      <c r="DE689" s="134"/>
      <c r="DF689" s="134"/>
      <c r="DG689" s="134"/>
      <c r="DH689" s="134"/>
      <c r="DI689" s="134"/>
      <c r="DJ689" s="134"/>
      <c r="DK689" s="134"/>
      <c r="DL689" s="134"/>
      <c r="DM689" s="134"/>
      <c r="DN689" s="134"/>
      <c r="DO689" s="134"/>
      <c r="DP689" s="134"/>
      <c r="DQ689" s="134"/>
      <c r="DR689" s="134"/>
      <c r="DS689" s="134"/>
      <c r="DT689" s="134"/>
      <c r="DU689" s="134"/>
      <c r="DV689" s="134"/>
      <c r="DW689" s="134"/>
      <c r="DX689" s="134"/>
      <c r="DY689" s="134"/>
      <c r="DZ689" s="134"/>
      <c r="EA689" s="134"/>
      <c r="EB689" s="134"/>
      <c r="EC689" s="134"/>
      <c r="ED689" s="134"/>
      <c r="EE689" s="134"/>
      <c r="EF689" s="134"/>
      <c r="EG689" s="134"/>
      <c r="EH689" s="134"/>
      <c r="EI689" s="134"/>
      <c r="EJ689" s="134"/>
      <c r="EK689" s="134"/>
      <c r="EL689" s="134"/>
      <c r="EM689" s="134"/>
      <c r="EN689" s="134"/>
      <c r="EO689" s="134"/>
      <c r="EP689" s="134"/>
      <c r="EQ689" s="134"/>
      <c r="ER689" s="134"/>
      <c r="ES689" s="134"/>
      <c r="ET689" s="134"/>
      <c r="EU689" s="134"/>
      <c r="EV689" s="134"/>
      <c r="EW689" s="134"/>
      <c r="EX689" s="134"/>
      <c r="EY689" s="134"/>
      <c r="EZ689" s="134"/>
      <c r="FA689" s="134"/>
      <c r="FB689" s="134"/>
      <c r="FC689" s="134"/>
      <c r="FD689" s="134"/>
      <c r="FE689" s="134"/>
      <c r="FF689" s="134"/>
      <c r="FG689" s="134"/>
      <c r="FH689" s="134"/>
      <c r="FI689" s="134"/>
      <c r="FJ689" s="134"/>
      <c r="FK689" s="134"/>
      <c r="FL689" s="134"/>
      <c r="FM689" s="134"/>
      <c r="FN689" s="134"/>
      <c r="FO689" s="134"/>
      <c r="FP689" s="134"/>
      <c r="FQ689" s="134"/>
      <c r="FR689" s="134"/>
      <c r="FS689" s="134"/>
      <c r="FT689" s="134"/>
      <c r="FU689" s="134"/>
      <c r="FV689" s="134"/>
      <c r="FW689" s="134"/>
      <c r="FX689" s="134"/>
      <c r="FY689" s="134"/>
      <c r="FZ689" s="134"/>
      <c r="GA689" s="134"/>
      <c r="GB689" s="134"/>
      <c r="GC689" s="134"/>
      <c r="GD689" s="134"/>
      <c r="GE689" s="134"/>
      <c r="GF689" s="134"/>
      <c r="GG689" s="134"/>
      <c r="GH689" s="134"/>
      <c r="GI689" s="134"/>
      <c r="GJ689" s="134"/>
      <c r="GK689" s="134"/>
      <c r="GL689" s="134"/>
      <c r="GM689" s="134"/>
      <c r="GN689" s="134"/>
      <c r="GO689" s="134"/>
      <c r="GP689" s="134"/>
      <c r="GQ689" s="134"/>
      <c r="GR689" s="134"/>
      <c r="GS689" s="134"/>
      <c r="GT689" s="134"/>
      <c r="GU689" s="134"/>
      <c r="GV689" s="134"/>
      <c r="GW689" s="134"/>
      <c r="GX689" s="134"/>
      <c r="GY689" s="134"/>
      <c r="GZ689" s="134"/>
      <c r="HA689" s="134"/>
      <c r="HB689" s="134"/>
      <c r="HC689" s="134"/>
      <c r="HD689" s="134"/>
      <c r="HE689" s="134"/>
      <c r="HF689" s="134"/>
      <c r="HG689" s="134"/>
      <c r="HH689" s="134"/>
      <c r="HI689" s="134"/>
      <c r="HJ689" s="134"/>
      <c r="HK689" s="134"/>
      <c r="HL689" s="134"/>
      <c r="HM689" s="134"/>
      <c r="HN689" s="134"/>
      <c r="HO689" s="134"/>
      <c r="HP689" s="134"/>
      <c r="HQ689" s="134"/>
      <c r="HR689" s="134"/>
      <c r="HS689" s="134"/>
      <c r="HT689" s="134"/>
      <c r="HU689" s="134"/>
      <c r="HV689" s="134"/>
      <c r="HW689" s="134"/>
      <c r="HX689" s="134"/>
      <c r="HY689" s="134"/>
      <c r="HZ689" s="134"/>
      <c r="IA689" s="134"/>
      <c r="IB689" s="134"/>
      <c r="IC689" s="134"/>
      <c r="ID689" s="134"/>
      <c r="IE689" s="134"/>
      <c r="IF689" s="134"/>
      <c r="IG689" s="134"/>
      <c r="IH689" s="134"/>
      <c r="II689" s="134"/>
      <c r="IJ689" s="134"/>
      <c r="IK689" s="134"/>
      <c r="IL689" s="134"/>
      <c r="IM689" s="134"/>
      <c r="IN689" s="134"/>
      <c r="IO689" s="134"/>
      <c r="IP689" s="134"/>
      <c r="IQ689" s="134"/>
      <c r="IR689" s="134"/>
      <c r="IS689" s="134"/>
      <c r="IT689" s="134"/>
      <c r="IU689" s="134"/>
      <c r="IV689" s="134"/>
      <c r="IW689" s="134"/>
      <c r="IX689" s="134"/>
      <c r="IY689" s="134"/>
      <c r="IZ689" s="134"/>
      <c r="JA689" s="134"/>
      <c r="JB689" s="134"/>
      <c r="JC689" s="134"/>
      <c r="JD689" s="134"/>
      <c r="JE689" s="134"/>
      <c r="JF689" s="134"/>
      <c r="JG689" s="134"/>
      <c r="JH689" s="134"/>
      <c r="JI689" s="134"/>
      <c r="JJ689" s="134"/>
      <c r="JK689" s="134"/>
      <c r="JL689" s="134"/>
      <c r="JM689" s="134"/>
      <c r="JN689" s="134"/>
      <c r="JO689" s="134"/>
      <c r="JP689" s="134"/>
      <c r="JQ689" s="134"/>
      <c r="JR689" s="134"/>
      <c r="JS689" s="134"/>
      <c r="JT689" s="134"/>
      <c r="JU689" s="134"/>
      <c r="JV689" s="134"/>
      <c r="JW689" s="134"/>
      <c r="JX689" s="134"/>
      <c r="JY689" s="134"/>
      <c r="JZ689" s="134"/>
      <c r="KA689" s="134"/>
      <c r="KB689" s="134"/>
      <c r="KC689" s="134"/>
      <c r="KD689" s="134"/>
      <c r="KE689" s="134"/>
      <c r="KF689" s="134"/>
      <c r="KG689" s="134"/>
      <c r="KH689" s="134"/>
      <c r="KI689" s="134"/>
      <c r="KJ689" s="134"/>
      <c r="KK689" s="134"/>
      <c r="KL689" s="134"/>
      <c r="KM689" s="134"/>
      <c r="KN689" s="134"/>
      <c r="KO689" s="134"/>
      <c r="KP689" s="134"/>
      <c r="KQ689" s="134"/>
      <c r="KR689" s="134"/>
      <c r="KS689" s="134"/>
      <c r="KT689" s="134"/>
      <c r="KU689" s="134"/>
      <c r="KV689" s="134"/>
      <c r="KW689" s="134"/>
      <c r="KX689" s="134"/>
      <c r="KY689" s="134"/>
      <c r="KZ689" s="134"/>
      <c r="LA689" s="134"/>
      <c r="LB689" s="134"/>
      <c r="LC689" s="134"/>
      <c r="LD689" s="134"/>
      <c r="LE689" s="134"/>
      <c r="LF689" s="134"/>
      <c r="LG689" s="134"/>
      <c r="LH689" s="134"/>
      <c r="LI689" s="134"/>
      <c r="LJ689" s="134"/>
      <c r="LK689" s="134"/>
      <c r="LL689" s="134"/>
      <c r="LM689" s="134"/>
      <c r="LN689" s="134"/>
      <c r="LO689" s="134"/>
      <c r="LP689" s="134"/>
      <c r="LQ689" s="134"/>
      <c r="LR689" s="134"/>
      <c r="LS689" s="134"/>
      <c r="LT689" s="134"/>
      <c r="LU689" s="134"/>
      <c r="LV689" s="134"/>
      <c r="LW689" s="134"/>
      <c r="LX689" s="134"/>
      <c r="LY689" s="134"/>
      <c r="LZ689" s="134"/>
      <c r="MA689" s="134"/>
      <c r="MB689" s="134"/>
      <c r="MC689" s="134"/>
      <c r="MD689" s="134"/>
      <c r="ME689" s="134"/>
      <c r="MF689" s="134"/>
      <c r="MG689" s="134"/>
      <c r="MH689" s="134"/>
      <c r="MI689" s="134"/>
      <c r="MJ689" s="134"/>
      <c r="MK689" s="134"/>
      <c r="ML689" s="134"/>
      <c r="MM689" s="134"/>
      <c r="MN689" s="134"/>
      <c r="MO689" s="134"/>
      <c r="MP689" s="134"/>
      <c r="MQ689" s="134"/>
      <c r="MR689" s="134"/>
      <c r="MS689" s="134"/>
      <c r="MT689" s="134"/>
      <c r="MU689" s="134"/>
      <c r="MV689" s="134"/>
      <c r="MW689" s="134"/>
      <c r="MX689" s="134"/>
      <c r="MY689" s="134"/>
      <c r="MZ689" s="134"/>
      <c r="NA689" s="134"/>
      <c r="NB689" s="134"/>
      <c r="NC689" s="134"/>
      <c r="ND689" s="134"/>
      <c r="NE689" s="134"/>
      <c r="NF689" s="134"/>
      <c r="NG689" s="134"/>
      <c r="NH689" s="134"/>
      <c r="NI689" s="134"/>
      <c r="NJ689" s="134"/>
      <c r="NK689" s="134"/>
      <c r="NL689" s="134"/>
      <c r="NM689" s="134"/>
      <c r="NN689" s="134"/>
      <c r="NO689" s="134"/>
      <c r="NP689" s="134"/>
      <c r="NQ689" s="134"/>
      <c r="NR689" s="134"/>
      <c r="NS689" s="134"/>
      <c r="NT689" s="134"/>
      <c r="NU689" s="134"/>
      <c r="NV689" s="134"/>
      <c r="NW689" s="134"/>
      <c r="NX689" s="134"/>
      <c r="NY689" s="134"/>
      <c r="NZ689" s="134"/>
      <c r="OA689" s="134"/>
      <c r="OB689" s="134"/>
      <c r="OC689" s="134"/>
      <c r="OD689" s="134"/>
      <c r="OE689" s="134"/>
      <c r="OF689" s="134"/>
      <c r="OG689" s="134"/>
      <c r="OH689" s="134"/>
      <c r="OI689" s="134"/>
      <c r="OJ689" s="134"/>
      <c r="OK689" s="134"/>
      <c r="OL689" s="134"/>
      <c r="OM689" s="134"/>
      <c r="ON689" s="134"/>
      <c r="OO689" s="134"/>
      <c r="OP689" s="134"/>
      <c r="OQ689" s="134"/>
      <c r="OR689" s="134"/>
      <c r="OS689" s="134"/>
      <c r="OT689" s="134"/>
      <c r="OU689" s="134"/>
      <c r="OV689" s="134"/>
      <c r="OW689" s="134"/>
      <c r="OX689" s="134"/>
      <c r="OY689" s="134"/>
      <c r="OZ689" s="134"/>
      <c r="PA689" s="134"/>
      <c r="PB689" s="134"/>
      <c r="PC689" s="134"/>
      <c r="PD689" s="134"/>
      <c r="PE689" s="134"/>
      <c r="PF689" s="134"/>
      <c r="PG689" s="134"/>
      <c r="PH689" s="134"/>
      <c r="PI689" s="134"/>
      <c r="PJ689" s="134"/>
      <c r="PK689" s="134"/>
      <c r="PL689" s="134"/>
      <c r="PM689" s="134"/>
      <c r="PN689" s="134"/>
      <c r="PO689" s="134"/>
      <c r="PP689" s="134"/>
      <c r="PQ689" s="134"/>
      <c r="PR689" s="134"/>
      <c r="PS689" s="134"/>
      <c r="PT689" s="134"/>
      <c r="PU689" s="134"/>
      <c r="PV689" s="134"/>
      <c r="PW689" s="134"/>
      <c r="PX689" s="134"/>
      <c r="PY689" s="134"/>
      <c r="PZ689" s="134"/>
      <c r="QA689" s="134"/>
      <c r="QB689" s="134"/>
      <c r="QC689" s="134"/>
      <c r="QD689" s="134"/>
      <c r="QE689" s="134"/>
      <c r="QF689" s="134"/>
      <c r="QG689" s="134"/>
      <c r="QH689" s="134"/>
      <c r="QI689" s="134"/>
      <c r="QJ689" s="134"/>
      <c r="QK689" s="134"/>
      <c r="QL689" s="134"/>
      <c r="QM689" s="134"/>
      <c r="QN689" s="134"/>
      <c r="QO689" s="134"/>
      <c r="QP689" s="134"/>
      <c r="QQ689" s="134"/>
      <c r="QR689" s="134"/>
      <c r="QS689" s="134"/>
      <c r="QT689" s="134"/>
      <c r="QU689" s="134"/>
      <c r="QV689" s="134"/>
      <c r="QW689" s="134"/>
      <c r="QX689" s="134"/>
      <c r="QY689" s="134"/>
      <c r="QZ689" s="134"/>
      <c r="RA689" s="134"/>
      <c r="RB689" s="134"/>
      <c r="RC689" s="134"/>
      <c r="RD689" s="134"/>
      <c r="RE689" s="134"/>
      <c r="RF689" s="134"/>
      <c r="RG689" s="134"/>
      <c r="RH689" s="134"/>
      <c r="RI689" s="134"/>
      <c r="RJ689" s="134"/>
      <c r="RK689" s="134"/>
      <c r="RL689" s="134"/>
      <c r="RM689" s="134"/>
      <c r="RN689" s="134"/>
      <c r="RO689" s="134"/>
      <c r="RP689" s="134"/>
      <c r="RQ689" s="134"/>
      <c r="RR689" s="134"/>
      <c r="RS689" s="134"/>
      <c r="RT689" s="134"/>
      <c r="RU689" s="134"/>
      <c r="RV689" s="134"/>
      <c r="RW689" s="134"/>
      <c r="RX689" s="134"/>
      <c r="RY689" s="134"/>
      <c r="RZ689" s="134"/>
      <c r="SA689" s="134"/>
      <c r="SB689" s="134"/>
      <c r="SC689" s="134"/>
      <c r="SD689" s="134"/>
      <c r="SE689" s="134"/>
      <c r="SF689" s="134"/>
      <c r="SG689" s="134"/>
      <c r="SH689" s="134"/>
      <c r="SI689" s="134"/>
      <c r="SJ689" s="134"/>
      <c r="SK689" s="134"/>
      <c r="SL689" s="134"/>
      <c r="SM689" s="134"/>
      <c r="SN689" s="134"/>
      <c r="SO689" s="134"/>
      <c r="SP689" s="134"/>
      <c r="SQ689" s="134"/>
      <c r="SR689" s="134"/>
      <c r="SS689" s="134"/>
      <c r="ST689" s="134"/>
      <c r="SU689" s="134"/>
      <c r="SV689" s="134"/>
      <c r="SW689" s="134"/>
      <c r="SX689" s="134"/>
      <c r="SY689" s="134"/>
      <c r="SZ689" s="134"/>
      <c r="TA689" s="134"/>
      <c r="TB689" s="134"/>
      <c r="TC689" s="134"/>
      <c r="TD689" s="134"/>
      <c r="TE689" s="134"/>
      <c r="TF689" s="134"/>
      <c r="TG689" s="134"/>
      <c r="TH689" s="134"/>
      <c r="TI689" s="134"/>
      <c r="TJ689" s="134"/>
      <c r="TK689" s="134"/>
      <c r="TL689" s="134"/>
      <c r="TM689" s="134"/>
      <c r="TN689" s="134"/>
      <c r="TO689" s="134"/>
      <c r="TP689" s="134"/>
      <c r="TQ689" s="134"/>
      <c r="TR689" s="134"/>
      <c r="TS689" s="134"/>
      <c r="TT689" s="134"/>
      <c r="TU689" s="134"/>
      <c r="TV689" s="134"/>
      <c r="TW689" s="134"/>
      <c r="TX689" s="134"/>
      <c r="TY689" s="134"/>
      <c r="TZ689" s="134"/>
      <c r="UA689" s="134"/>
      <c r="UB689" s="134"/>
      <c r="UC689" s="134"/>
      <c r="UD689" s="134"/>
      <c r="UE689" s="134"/>
      <c r="UF689" s="134"/>
      <c r="UG689" s="134"/>
      <c r="UH689" s="134"/>
      <c r="UI689" s="134"/>
      <c r="UJ689" s="134"/>
      <c r="UK689" s="134"/>
      <c r="UL689" s="134"/>
      <c r="UM689" s="134"/>
      <c r="UN689" s="134"/>
      <c r="UO689" s="134"/>
      <c r="UP689" s="134"/>
      <c r="UQ689" s="134"/>
    </row>
    <row r="690" spans="1:563" s="9" customFormat="1" x14ac:dyDescent="0.25">
      <c r="A690" s="38">
        <v>684</v>
      </c>
      <c r="B690" s="19" t="s">
        <v>1109</v>
      </c>
      <c r="C690" s="19" t="s">
        <v>859</v>
      </c>
      <c r="D690" s="19" t="s">
        <v>234</v>
      </c>
      <c r="E690" s="19" t="s">
        <v>790</v>
      </c>
      <c r="F690" s="20" t="s">
        <v>868</v>
      </c>
      <c r="G690" s="21">
        <v>85000</v>
      </c>
      <c r="H690" s="21">
        <v>8576.99</v>
      </c>
      <c r="I690" s="22">
        <v>25</v>
      </c>
      <c r="J690" s="49">
        <v>2439.5</v>
      </c>
      <c r="K690" s="43">
        <f t="shared" si="110"/>
        <v>6034.9999999999991</v>
      </c>
      <c r="L690" s="32">
        <v>851.51</v>
      </c>
      <c r="M690" s="48">
        <v>2584</v>
      </c>
      <c r="N690" s="22">
        <f t="shared" si="112"/>
        <v>6026.5</v>
      </c>
      <c r="O690" s="22"/>
      <c r="P690" s="22">
        <f t="shared" si="113"/>
        <v>5023.5</v>
      </c>
      <c r="Q690" s="22">
        <f t="shared" si="107"/>
        <v>13625.49</v>
      </c>
      <c r="R690" s="22">
        <f t="shared" si="108"/>
        <v>12913.009999999998</v>
      </c>
      <c r="S690" s="22">
        <f t="shared" si="109"/>
        <v>71374.509999999995</v>
      </c>
      <c r="T690" s="33" t="s">
        <v>41</v>
      </c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  <c r="IT690"/>
      <c r="IU690"/>
      <c r="IV690"/>
      <c r="IW690"/>
      <c r="IX690"/>
      <c r="IY690"/>
      <c r="IZ690"/>
      <c r="JA690"/>
      <c r="JB690"/>
      <c r="JC690"/>
      <c r="JD690"/>
      <c r="JE690"/>
      <c r="JF690"/>
      <c r="JG690"/>
      <c r="JH690"/>
      <c r="JI690"/>
      <c r="JJ690"/>
      <c r="JK690"/>
      <c r="JL690"/>
      <c r="JM690"/>
      <c r="JN690"/>
      <c r="JO690"/>
      <c r="JP690"/>
      <c r="JQ690"/>
      <c r="JR690"/>
      <c r="JS690"/>
      <c r="JT690"/>
      <c r="JU690"/>
      <c r="JV690"/>
      <c r="JW690"/>
      <c r="JX690"/>
      <c r="JY690"/>
      <c r="JZ690"/>
      <c r="KA690"/>
      <c r="KB690"/>
      <c r="KC690"/>
      <c r="KD690"/>
      <c r="KE690"/>
      <c r="KF690"/>
      <c r="KG690"/>
      <c r="KH690"/>
      <c r="KI690"/>
      <c r="KJ690"/>
      <c r="KK690"/>
      <c r="KL690"/>
      <c r="KM690"/>
      <c r="KN690"/>
      <c r="KO690"/>
      <c r="KP690"/>
      <c r="KQ690"/>
      <c r="KR690"/>
      <c r="KS690"/>
      <c r="KT690"/>
      <c r="KU690"/>
      <c r="KV690"/>
      <c r="KW690"/>
      <c r="KX690"/>
      <c r="KY690"/>
      <c r="KZ690"/>
      <c r="LA690"/>
      <c r="LB690"/>
      <c r="LC690"/>
      <c r="LD690"/>
      <c r="LE690"/>
      <c r="LF690"/>
      <c r="LG690"/>
      <c r="LH690"/>
      <c r="LI690"/>
      <c r="LJ690"/>
      <c r="LK690"/>
      <c r="LL690"/>
      <c r="LM690"/>
      <c r="LN690"/>
      <c r="LO690"/>
      <c r="LP690"/>
      <c r="LQ690"/>
      <c r="LR690"/>
      <c r="LS690"/>
      <c r="LT690"/>
      <c r="LU690"/>
      <c r="LV690"/>
      <c r="LW690"/>
      <c r="LX690"/>
      <c r="LY690"/>
      <c r="LZ690"/>
      <c r="MA690"/>
      <c r="MB690"/>
      <c r="MC690"/>
      <c r="MD690"/>
      <c r="ME690"/>
      <c r="MF690"/>
      <c r="MG690"/>
      <c r="MH690"/>
      <c r="MI690"/>
      <c r="MJ690"/>
      <c r="MK690"/>
      <c r="ML690"/>
      <c r="MM690"/>
      <c r="MN690"/>
      <c r="MO690"/>
      <c r="MP690"/>
      <c r="MQ690"/>
      <c r="MR690"/>
      <c r="MS690"/>
      <c r="MT690"/>
      <c r="MU690"/>
      <c r="MV690"/>
      <c r="MW690"/>
      <c r="MX690"/>
      <c r="MY690"/>
      <c r="MZ690"/>
      <c r="NA690"/>
      <c r="NB690"/>
      <c r="NC690"/>
      <c r="ND690"/>
      <c r="NE690"/>
      <c r="NF690"/>
      <c r="NG690"/>
      <c r="NH690"/>
      <c r="NI690"/>
      <c r="NJ690"/>
      <c r="NK690"/>
      <c r="NL690"/>
      <c r="NM690"/>
      <c r="NN690"/>
      <c r="NO690"/>
      <c r="NP690"/>
      <c r="NQ690"/>
      <c r="NR690"/>
      <c r="NS690"/>
      <c r="NT690"/>
      <c r="NU690"/>
      <c r="NV690"/>
      <c r="NW690"/>
      <c r="NX690"/>
      <c r="NY690"/>
      <c r="NZ690"/>
      <c r="OA690"/>
      <c r="OB690"/>
      <c r="OC690"/>
      <c r="OD690"/>
      <c r="OE690"/>
      <c r="OF690"/>
      <c r="OG690"/>
      <c r="OH690"/>
      <c r="OI690"/>
      <c r="OJ690"/>
      <c r="OK690"/>
      <c r="OL690"/>
      <c r="OM690"/>
      <c r="ON690"/>
      <c r="OO690"/>
      <c r="OP690"/>
      <c r="OQ690"/>
      <c r="OR690"/>
      <c r="OS690"/>
      <c r="OT690"/>
      <c r="OU690"/>
      <c r="OV690"/>
      <c r="OW690"/>
      <c r="OX690"/>
      <c r="OY690"/>
      <c r="OZ690"/>
      <c r="PA690"/>
      <c r="PB690"/>
      <c r="PC690"/>
      <c r="PD690"/>
      <c r="PE690"/>
      <c r="PF690"/>
      <c r="PG690"/>
      <c r="PH690"/>
      <c r="PI690"/>
      <c r="PJ690"/>
      <c r="PK690"/>
      <c r="PL690"/>
      <c r="PM690"/>
      <c r="PN690"/>
      <c r="PO690"/>
      <c r="PP690"/>
      <c r="PQ690"/>
      <c r="PR690"/>
      <c r="PS690"/>
      <c r="PT690"/>
      <c r="PU690"/>
      <c r="PV690"/>
      <c r="PW690"/>
      <c r="PX690"/>
      <c r="PY690"/>
      <c r="PZ690"/>
      <c r="QA690"/>
      <c r="QB690"/>
      <c r="QC690"/>
      <c r="QD690"/>
      <c r="QE690"/>
      <c r="QF690"/>
      <c r="QG690"/>
      <c r="QH690"/>
      <c r="QI690"/>
      <c r="QJ690"/>
      <c r="QK690"/>
      <c r="QL690"/>
      <c r="QM690"/>
      <c r="QN690"/>
      <c r="QO690"/>
      <c r="QP690"/>
      <c r="QQ690"/>
      <c r="QR690"/>
      <c r="QS690"/>
      <c r="QT690"/>
      <c r="QU690"/>
      <c r="QV690"/>
      <c r="QW690"/>
      <c r="QX690"/>
      <c r="QY690"/>
      <c r="QZ690"/>
      <c r="RA690"/>
      <c r="RB690"/>
      <c r="RC690"/>
      <c r="RD690"/>
      <c r="RE690"/>
      <c r="RF690"/>
      <c r="RG690"/>
      <c r="RH690"/>
      <c r="RI690"/>
      <c r="RJ690"/>
      <c r="RK690"/>
      <c r="RL690"/>
      <c r="RM690"/>
      <c r="RN690"/>
      <c r="RO690"/>
      <c r="RP690"/>
      <c r="RQ690"/>
      <c r="RR690"/>
      <c r="RS690"/>
      <c r="RT690"/>
      <c r="RU690"/>
      <c r="RV690"/>
      <c r="RW690"/>
      <c r="RX690"/>
      <c r="RY690"/>
      <c r="RZ690"/>
      <c r="SA690"/>
      <c r="SB690"/>
      <c r="SC690"/>
      <c r="SD690"/>
      <c r="SE690"/>
      <c r="SF690"/>
      <c r="SG690"/>
      <c r="SH690"/>
      <c r="SI690"/>
      <c r="SJ690"/>
      <c r="SK690"/>
      <c r="SL690"/>
      <c r="SM690"/>
      <c r="SN690"/>
      <c r="SO690"/>
      <c r="SP690"/>
      <c r="SQ690"/>
      <c r="SR690"/>
      <c r="SS690"/>
      <c r="ST690"/>
      <c r="SU690"/>
      <c r="SV690"/>
      <c r="SW690"/>
      <c r="SX690"/>
      <c r="SY690"/>
      <c r="SZ690"/>
      <c r="TA690"/>
      <c r="TB690"/>
      <c r="TC690"/>
      <c r="TD690"/>
      <c r="TE690"/>
      <c r="TF690"/>
      <c r="TG690"/>
      <c r="TH690"/>
      <c r="TI690"/>
      <c r="TJ690"/>
      <c r="TK690"/>
      <c r="TL690"/>
      <c r="TM690"/>
      <c r="TN690"/>
      <c r="TO690"/>
      <c r="TP690"/>
      <c r="TQ690"/>
      <c r="TR690"/>
      <c r="TS690"/>
      <c r="TT690"/>
      <c r="TU690"/>
      <c r="TV690"/>
      <c r="TW690"/>
      <c r="TX690"/>
      <c r="TY690"/>
      <c r="TZ690"/>
      <c r="UA690"/>
      <c r="UB690"/>
      <c r="UC690"/>
      <c r="UD690"/>
      <c r="UE690"/>
      <c r="UF690"/>
      <c r="UG690"/>
      <c r="UH690"/>
      <c r="UI690"/>
      <c r="UJ690"/>
      <c r="UK690"/>
      <c r="UL690"/>
      <c r="UM690"/>
      <c r="UN690"/>
      <c r="UO690"/>
      <c r="UP690"/>
      <c r="UQ690"/>
    </row>
    <row r="691" spans="1:563" s="9" customFormat="1" x14ac:dyDescent="0.25">
      <c r="A691" s="38">
        <v>685</v>
      </c>
      <c r="B691" s="19" t="s">
        <v>539</v>
      </c>
      <c r="C691" s="19" t="s">
        <v>859</v>
      </c>
      <c r="D691" s="19" t="s">
        <v>234</v>
      </c>
      <c r="E691" s="19" t="s">
        <v>135</v>
      </c>
      <c r="F691" s="20" t="s">
        <v>868</v>
      </c>
      <c r="G691" s="29">
        <v>70000</v>
      </c>
      <c r="H691" s="29">
        <v>5368.48</v>
      </c>
      <c r="I691" s="22">
        <v>25</v>
      </c>
      <c r="J691" s="50">
        <v>2009</v>
      </c>
      <c r="K691" s="46">
        <f t="shared" si="110"/>
        <v>4970</v>
      </c>
      <c r="L691" s="32">
        <f t="shared" si="111"/>
        <v>770.00000000000011</v>
      </c>
      <c r="M691" s="58">
        <v>2128</v>
      </c>
      <c r="N691" s="31">
        <f t="shared" si="112"/>
        <v>4963</v>
      </c>
      <c r="O691" s="31"/>
      <c r="P691" s="31">
        <f t="shared" si="113"/>
        <v>4137</v>
      </c>
      <c r="Q691" s="22">
        <f t="shared" si="107"/>
        <v>9530.48</v>
      </c>
      <c r="R691" s="22">
        <f t="shared" si="108"/>
        <v>10703</v>
      </c>
      <c r="S691" s="31">
        <f t="shared" si="109"/>
        <v>60469.520000000004</v>
      </c>
      <c r="T691" s="33" t="s">
        <v>41</v>
      </c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  <c r="IT691"/>
      <c r="IU691"/>
      <c r="IV691"/>
      <c r="IW691"/>
      <c r="IX691"/>
      <c r="IY691"/>
      <c r="IZ691"/>
      <c r="JA691"/>
      <c r="JB691"/>
      <c r="JC691"/>
      <c r="JD691"/>
      <c r="JE691"/>
      <c r="JF691"/>
      <c r="JG691"/>
      <c r="JH691"/>
      <c r="JI691"/>
      <c r="JJ691"/>
      <c r="JK691"/>
      <c r="JL691"/>
      <c r="JM691"/>
      <c r="JN691"/>
      <c r="JO691"/>
      <c r="JP691"/>
      <c r="JQ691"/>
      <c r="JR691"/>
      <c r="JS691"/>
      <c r="JT691"/>
      <c r="JU691"/>
      <c r="JV691"/>
      <c r="JW691"/>
      <c r="JX691"/>
      <c r="JY691"/>
      <c r="JZ691"/>
      <c r="KA691"/>
      <c r="KB691"/>
      <c r="KC691"/>
      <c r="KD691"/>
      <c r="KE691"/>
      <c r="KF691"/>
      <c r="KG691"/>
      <c r="KH691"/>
      <c r="KI691"/>
      <c r="KJ691"/>
      <c r="KK691"/>
      <c r="KL691"/>
      <c r="KM691"/>
      <c r="KN691"/>
      <c r="KO691"/>
      <c r="KP691"/>
      <c r="KQ691"/>
      <c r="KR691"/>
      <c r="KS691"/>
      <c r="KT691"/>
      <c r="KU691"/>
      <c r="KV691"/>
      <c r="KW691"/>
      <c r="KX691"/>
      <c r="KY691"/>
      <c r="KZ691"/>
      <c r="LA691"/>
      <c r="LB691"/>
      <c r="LC691"/>
      <c r="LD691"/>
      <c r="LE691"/>
      <c r="LF691"/>
      <c r="LG691"/>
      <c r="LH691"/>
      <c r="LI691"/>
      <c r="LJ691"/>
      <c r="LK691"/>
      <c r="LL691"/>
      <c r="LM691"/>
      <c r="LN691"/>
      <c r="LO691"/>
      <c r="LP691"/>
      <c r="LQ691"/>
      <c r="LR691"/>
      <c r="LS691"/>
      <c r="LT691"/>
      <c r="LU691"/>
      <c r="LV691"/>
      <c r="LW691"/>
      <c r="LX691"/>
      <c r="LY691"/>
      <c r="LZ691"/>
      <c r="MA691"/>
      <c r="MB691"/>
      <c r="MC691"/>
      <c r="MD691"/>
      <c r="ME691"/>
      <c r="MF691"/>
      <c r="MG691"/>
      <c r="MH691"/>
      <c r="MI691"/>
      <c r="MJ691"/>
      <c r="MK691"/>
      <c r="ML691"/>
      <c r="MM691"/>
      <c r="MN691"/>
      <c r="MO691"/>
      <c r="MP691"/>
      <c r="MQ691"/>
      <c r="MR691"/>
      <c r="MS691"/>
      <c r="MT691"/>
      <c r="MU691"/>
      <c r="MV691"/>
      <c r="MW691"/>
      <c r="MX691"/>
      <c r="MY691"/>
      <c r="MZ691"/>
      <c r="NA691"/>
      <c r="NB691"/>
      <c r="NC691"/>
      <c r="ND691"/>
      <c r="NE691"/>
      <c r="NF691"/>
      <c r="NG691"/>
      <c r="NH691"/>
      <c r="NI691"/>
      <c r="NJ691"/>
      <c r="NK691"/>
      <c r="NL691"/>
      <c r="NM691"/>
      <c r="NN691"/>
      <c r="NO691"/>
      <c r="NP691"/>
      <c r="NQ691"/>
      <c r="NR691"/>
      <c r="NS691"/>
      <c r="NT691"/>
      <c r="NU691"/>
      <c r="NV691"/>
      <c r="NW691"/>
      <c r="NX691"/>
      <c r="NY691"/>
      <c r="NZ691"/>
      <c r="OA691"/>
      <c r="OB691"/>
      <c r="OC691"/>
      <c r="OD691"/>
      <c r="OE691"/>
      <c r="OF691"/>
      <c r="OG691"/>
      <c r="OH691"/>
      <c r="OI691"/>
      <c r="OJ691"/>
      <c r="OK691"/>
      <c r="OL691"/>
      <c r="OM691"/>
      <c r="ON691"/>
      <c r="OO691"/>
      <c r="OP691"/>
      <c r="OQ691"/>
      <c r="OR691"/>
      <c r="OS691"/>
      <c r="OT691"/>
      <c r="OU691"/>
      <c r="OV691"/>
      <c r="OW691"/>
      <c r="OX691"/>
      <c r="OY691"/>
      <c r="OZ691"/>
      <c r="PA691"/>
      <c r="PB691"/>
      <c r="PC691"/>
      <c r="PD691"/>
      <c r="PE691"/>
      <c r="PF691"/>
      <c r="PG691"/>
      <c r="PH691"/>
      <c r="PI691"/>
      <c r="PJ691"/>
      <c r="PK691"/>
      <c r="PL691"/>
      <c r="PM691"/>
      <c r="PN691"/>
      <c r="PO691"/>
      <c r="PP691"/>
      <c r="PQ691"/>
      <c r="PR691"/>
      <c r="PS691"/>
      <c r="PT691"/>
      <c r="PU691"/>
      <c r="PV691"/>
      <c r="PW691"/>
      <c r="PX691"/>
      <c r="PY691"/>
      <c r="PZ691"/>
      <c r="QA691"/>
      <c r="QB691"/>
      <c r="QC691"/>
      <c r="QD691"/>
      <c r="QE691"/>
      <c r="QF691"/>
      <c r="QG691"/>
      <c r="QH691"/>
      <c r="QI691"/>
      <c r="QJ691"/>
      <c r="QK691"/>
      <c r="QL691"/>
      <c r="QM691"/>
      <c r="QN691"/>
      <c r="QO691"/>
      <c r="QP691"/>
      <c r="QQ691"/>
      <c r="QR691"/>
      <c r="QS691"/>
      <c r="QT691"/>
      <c r="QU691"/>
      <c r="QV691"/>
      <c r="QW691"/>
      <c r="QX691"/>
      <c r="QY691"/>
      <c r="QZ691"/>
      <c r="RA691"/>
      <c r="RB691"/>
      <c r="RC691"/>
      <c r="RD691"/>
      <c r="RE691"/>
      <c r="RF691"/>
      <c r="RG691"/>
      <c r="RH691"/>
      <c r="RI691"/>
      <c r="RJ691"/>
      <c r="RK691"/>
      <c r="RL691"/>
      <c r="RM691"/>
      <c r="RN691"/>
      <c r="RO691"/>
      <c r="RP691"/>
      <c r="RQ691"/>
      <c r="RR691"/>
      <c r="RS691"/>
      <c r="RT691"/>
      <c r="RU691"/>
      <c r="RV691"/>
      <c r="RW691"/>
      <c r="RX691"/>
      <c r="RY691"/>
      <c r="RZ691"/>
      <c r="SA691"/>
      <c r="SB691"/>
      <c r="SC691"/>
      <c r="SD691"/>
      <c r="SE691"/>
      <c r="SF691"/>
      <c r="SG691"/>
      <c r="SH691"/>
      <c r="SI691"/>
      <c r="SJ691"/>
      <c r="SK691"/>
      <c r="SL691"/>
      <c r="SM691"/>
      <c r="SN691"/>
      <c r="SO691"/>
      <c r="SP691"/>
      <c r="SQ691"/>
      <c r="SR691"/>
      <c r="SS691"/>
      <c r="ST691"/>
      <c r="SU691"/>
      <c r="SV691"/>
      <c r="SW691"/>
      <c r="SX691"/>
      <c r="SY691"/>
      <c r="SZ691"/>
      <c r="TA691"/>
      <c r="TB691"/>
      <c r="TC691"/>
      <c r="TD691"/>
      <c r="TE691"/>
      <c r="TF691"/>
      <c r="TG691"/>
      <c r="TH691"/>
      <c r="TI691"/>
      <c r="TJ691"/>
      <c r="TK691"/>
      <c r="TL691"/>
      <c r="TM691"/>
      <c r="TN691"/>
      <c r="TO691"/>
      <c r="TP691"/>
      <c r="TQ691"/>
      <c r="TR691"/>
      <c r="TS691"/>
      <c r="TT691"/>
      <c r="TU691"/>
      <c r="TV691"/>
      <c r="TW691"/>
      <c r="TX691"/>
      <c r="TY691"/>
      <c r="TZ691"/>
      <c r="UA691"/>
      <c r="UB691"/>
      <c r="UC691"/>
      <c r="UD691"/>
      <c r="UE691"/>
      <c r="UF691"/>
      <c r="UG691"/>
      <c r="UH691"/>
      <c r="UI691"/>
      <c r="UJ691"/>
      <c r="UK691"/>
      <c r="UL691"/>
      <c r="UM691"/>
      <c r="UN691"/>
      <c r="UO691"/>
      <c r="UP691"/>
      <c r="UQ691"/>
    </row>
    <row r="692" spans="1:563" s="9" customFormat="1" x14ac:dyDescent="0.25">
      <c r="A692" s="38">
        <v>686</v>
      </c>
      <c r="B692" s="19" t="s">
        <v>540</v>
      </c>
      <c r="C692" s="19" t="s">
        <v>859</v>
      </c>
      <c r="D692" s="19" t="s">
        <v>234</v>
      </c>
      <c r="E692" s="19" t="s">
        <v>135</v>
      </c>
      <c r="F692" s="20" t="s">
        <v>868</v>
      </c>
      <c r="G692" s="29">
        <v>70000</v>
      </c>
      <c r="H692" s="29">
        <v>5368.48</v>
      </c>
      <c r="I692" s="22">
        <v>25</v>
      </c>
      <c r="J692" s="50">
        <v>2009</v>
      </c>
      <c r="K692" s="46">
        <f t="shared" si="110"/>
        <v>4970</v>
      </c>
      <c r="L692" s="32">
        <f t="shared" si="111"/>
        <v>770.00000000000011</v>
      </c>
      <c r="M692" s="58">
        <v>2128</v>
      </c>
      <c r="N692" s="31">
        <f t="shared" si="112"/>
        <v>4963</v>
      </c>
      <c r="O692" s="31"/>
      <c r="P692" s="31">
        <f t="shared" si="113"/>
        <v>4137</v>
      </c>
      <c r="Q692" s="22">
        <f t="shared" si="107"/>
        <v>9530.48</v>
      </c>
      <c r="R692" s="22">
        <f t="shared" si="108"/>
        <v>10703</v>
      </c>
      <c r="S692" s="31">
        <f t="shared" si="109"/>
        <v>60469.520000000004</v>
      </c>
      <c r="T692" s="33" t="s">
        <v>41</v>
      </c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  <c r="IT692"/>
      <c r="IU692"/>
      <c r="IV692"/>
      <c r="IW692"/>
      <c r="IX692"/>
      <c r="IY692"/>
      <c r="IZ692"/>
      <c r="JA692"/>
      <c r="JB692"/>
      <c r="JC692"/>
      <c r="JD692"/>
      <c r="JE692"/>
      <c r="JF692"/>
      <c r="JG692"/>
      <c r="JH692"/>
      <c r="JI692"/>
      <c r="JJ692"/>
      <c r="JK692"/>
      <c r="JL692"/>
      <c r="JM692"/>
      <c r="JN692"/>
      <c r="JO692"/>
      <c r="JP692"/>
      <c r="JQ692"/>
      <c r="JR692"/>
      <c r="JS692"/>
      <c r="JT692"/>
      <c r="JU692"/>
      <c r="JV692"/>
      <c r="JW692"/>
      <c r="JX692"/>
      <c r="JY692"/>
      <c r="JZ692"/>
      <c r="KA692"/>
      <c r="KB692"/>
      <c r="KC692"/>
      <c r="KD692"/>
      <c r="KE692"/>
      <c r="KF692"/>
      <c r="KG692"/>
      <c r="KH692"/>
      <c r="KI692"/>
      <c r="KJ692"/>
      <c r="KK692"/>
      <c r="KL692"/>
      <c r="KM692"/>
      <c r="KN692"/>
      <c r="KO692"/>
      <c r="KP692"/>
      <c r="KQ692"/>
      <c r="KR692"/>
      <c r="KS692"/>
      <c r="KT692"/>
      <c r="KU692"/>
      <c r="KV692"/>
      <c r="KW692"/>
      <c r="KX692"/>
      <c r="KY692"/>
      <c r="KZ692"/>
      <c r="LA692"/>
      <c r="LB692"/>
      <c r="LC692"/>
      <c r="LD692"/>
      <c r="LE692"/>
      <c r="LF692"/>
      <c r="LG692"/>
      <c r="LH692"/>
      <c r="LI692"/>
      <c r="LJ692"/>
      <c r="LK692"/>
      <c r="LL692"/>
      <c r="LM692"/>
      <c r="LN692"/>
      <c r="LO692"/>
      <c r="LP692"/>
      <c r="LQ692"/>
      <c r="LR692"/>
      <c r="LS692"/>
      <c r="LT692"/>
      <c r="LU692"/>
      <c r="LV692"/>
      <c r="LW692"/>
      <c r="LX692"/>
      <c r="LY692"/>
      <c r="LZ692"/>
      <c r="MA692"/>
      <c r="MB692"/>
      <c r="MC692"/>
      <c r="MD692"/>
      <c r="ME692"/>
      <c r="MF692"/>
      <c r="MG692"/>
      <c r="MH692"/>
      <c r="MI692"/>
      <c r="MJ692"/>
      <c r="MK692"/>
      <c r="ML692"/>
      <c r="MM692"/>
      <c r="MN692"/>
      <c r="MO692"/>
      <c r="MP692"/>
      <c r="MQ692"/>
      <c r="MR692"/>
      <c r="MS692"/>
      <c r="MT692"/>
      <c r="MU692"/>
      <c r="MV692"/>
      <c r="MW692"/>
      <c r="MX692"/>
      <c r="MY692"/>
      <c r="MZ692"/>
      <c r="NA692"/>
      <c r="NB692"/>
      <c r="NC692"/>
      <c r="ND692"/>
      <c r="NE692"/>
      <c r="NF692"/>
      <c r="NG692"/>
      <c r="NH692"/>
      <c r="NI692"/>
      <c r="NJ692"/>
      <c r="NK692"/>
      <c r="NL692"/>
      <c r="NM692"/>
      <c r="NN692"/>
      <c r="NO692"/>
      <c r="NP692"/>
      <c r="NQ692"/>
      <c r="NR692"/>
      <c r="NS692"/>
      <c r="NT692"/>
      <c r="NU692"/>
      <c r="NV692"/>
      <c r="NW692"/>
      <c r="NX692"/>
      <c r="NY692"/>
      <c r="NZ692"/>
      <c r="OA692"/>
      <c r="OB692"/>
      <c r="OC692"/>
      <c r="OD692"/>
      <c r="OE692"/>
      <c r="OF692"/>
      <c r="OG692"/>
      <c r="OH692"/>
      <c r="OI692"/>
      <c r="OJ692"/>
      <c r="OK692"/>
      <c r="OL692"/>
      <c r="OM692"/>
      <c r="ON692"/>
      <c r="OO692"/>
      <c r="OP692"/>
      <c r="OQ692"/>
      <c r="OR692"/>
      <c r="OS692"/>
      <c r="OT692"/>
      <c r="OU692"/>
      <c r="OV692"/>
      <c r="OW692"/>
      <c r="OX692"/>
      <c r="OY692"/>
      <c r="OZ692"/>
      <c r="PA692"/>
      <c r="PB692"/>
      <c r="PC692"/>
      <c r="PD692"/>
      <c r="PE692"/>
      <c r="PF692"/>
      <c r="PG692"/>
      <c r="PH692"/>
      <c r="PI692"/>
      <c r="PJ692"/>
      <c r="PK692"/>
      <c r="PL692"/>
      <c r="PM692"/>
      <c r="PN692"/>
      <c r="PO692"/>
      <c r="PP692"/>
      <c r="PQ692"/>
      <c r="PR692"/>
      <c r="PS692"/>
      <c r="PT692"/>
      <c r="PU692"/>
      <c r="PV692"/>
      <c r="PW692"/>
      <c r="PX692"/>
      <c r="PY692"/>
      <c r="PZ692"/>
      <c r="QA692"/>
      <c r="QB692"/>
      <c r="QC692"/>
      <c r="QD692"/>
      <c r="QE692"/>
      <c r="QF692"/>
      <c r="QG692"/>
      <c r="QH692"/>
      <c r="QI692"/>
      <c r="QJ692"/>
      <c r="QK692"/>
      <c r="QL692"/>
      <c r="QM692"/>
      <c r="QN692"/>
      <c r="QO692"/>
      <c r="QP692"/>
      <c r="QQ692"/>
      <c r="QR692"/>
      <c r="QS692"/>
      <c r="QT692"/>
      <c r="QU692"/>
      <c r="QV692"/>
      <c r="QW692"/>
      <c r="QX692"/>
      <c r="QY692"/>
      <c r="QZ692"/>
      <c r="RA692"/>
      <c r="RB692"/>
      <c r="RC692"/>
      <c r="RD692"/>
      <c r="RE692"/>
      <c r="RF692"/>
      <c r="RG692"/>
      <c r="RH692"/>
      <c r="RI692"/>
      <c r="RJ692"/>
      <c r="RK692"/>
      <c r="RL692"/>
      <c r="RM692"/>
      <c r="RN692"/>
      <c r="RO692"/>
      <c r="RP692"/>
      <c r="RQ692"/>
      <c r="RR692"/>
      <c r="RS692"/>
      <c r="RT692"/>
      <c r="RU692"/>
      <c r="RV692"/>
      <c r="RW692"/>
      <c r="RX692"/>
      <c r="RY692"/>
      <c r="RZ692"/>
      <c r="SA692"/>
      <c r="SB692"/>
      <c r="SC692"/>
      <c r="SD692"/>
      <c r="SE692"/>
      <c r="SF692"/>
      <c r="SG692"/>
      <c r="SH692"/>
      <c r="SI692"/>
      <c r="SJ692"/>
      <c r="SK692"/>
      <c r="SL692"/>
      <c r="SM692"/>
      <c r="SN692"/>
      <c r="SO692"/>
      <c r="SP692"/>
      <c r="SQ692"/>
      <c r="SR692"/>
      <c r="SS692"/>
      <c r="ST692"/>
      <c r="SU692"/>
      <c r="SV692"/>
      <c r="SW692"/>
      <c r="SX692"/>
      <c r="SY692"/>
      <c r="SZ692"/>
      <c r="TA692"/>
      <c r="TB692"/>
      <c r="TC692"/>
      <c r="TD692"/>
      <c r="TE692"/>
      <c r="TF692"/>
      <c r="TG692"/>
      <c r="TH692"/>
      <c r="TI692"/>
      <c r="TJ692"/>
      <c r="TK692"/>
      <c r="TL692"/>
      <c r="TM692"/>
      <c r="TN692"/>
      <c r="TO692"/>
      <c r="TP692"/>
      <c r="TQ692"/>
      <c r="TR692"/>
      <c r="TS692"/>
      <c r="TT692"/>
      <c r="TU692"/>
      <c r="TV692"/>
      <c r="TW692"/>
      <c r="TX692"/>
      <c r="TY692"/>
      <c r="TZ692"/>
      <c r="UA692"/>
      <c r="UB692"/>
      <c r="UC692"/>
      <c r="UD692"/>
      <c r="UE692"/>
      <c r="UF692"/>
      <c r="UG692"/>
      <c r="UH692"/>
      <c r="UI692"/>
      <c r="UJ692"/>
      <c r="UK692"/>
      <c r="UL692"/>
      <c r="UM692"/>
      <c r="UN692"/>
      <c r="UO692"/>
      <c r="UP692"/>
      <c r="UQ692"/>
    </row>
    <row r="693" spans="1:563" s="9" customFormat="1" x14ac:dyDescent="0.25">
      <c r="A693" s="38">
        <v>687</v>
      </c>
      <c r="B693" s="19" t="s">
        <v>541</v>
      </c>
      <c r="C693" s="19" t="s">
        <v>860</v>
      </c>
      <c r="D693" s="19" t="s">
        <v>234</v>
      </c>
      <c r="E693" s="19" t="s">
        <v>135</v>
      </c>
      <c r="F693" s="20" t="s">
        <v>868</v>
      </c>
      <c r="G693" s="29">
        <v>70000</v>
      </c>
      <c r="H693" s="29">
        <v>5368.48</v>
      </c>
      <c r="I693" s="22">
        <v>25</v>
      </c>
      <c r="J693" s="50">
        <v>2009</v>
      </c>
      <c r="K693" s="46">
        <f t="shared" si="110"/>
        <v>4970</v>
      </c>
      <c r="L693" s="32">
        <f t="shared" si="111"/>
        <v>770.00000000000011</v>
      </c>
      <c r="M693" s="58">
        <v>2128</v>
      </c>
      <c r="N693" s="31">
        <f t="shared" si="112"/>
        <v>4963</v>
      </c>
      <c r="O693" s="31"/>
      <c r="P693" s="31">
        <f t="shared" si="113"/>
        <v>4137</v>
      </c>
      <c r="Q693" s="22">
        <f t="shared" si="107"/>
        <v>9530.48</v>
      </c>
      <c r="R693" s="22">
        <f t="shared" si="108"/>
        <v>10703</v>
      </c>
      <c r="S693" s="31">
        <f t="shared" si="109"/>
        <v>60469.520000000004</v>
      </c>
      <c r="T693" s="33" t="s">
        <v>41</v>
      </c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  <c r="IQ693"/>
      <c r="IR693"/>
      <c r="IS693"/>
      <c r="IT693"/>
      <c r="IU693"/>
      <c r="IV693"/>
      <c r="IW693"/>
      <c r="IX693"/>
      <c r="IY693"/>
      <c r="IZ693"/>
      <c r="JA693"/>
      <c r="JB693"/>
      <c r="JC693"/>
      <c r="JD693"/>
      <c r="JE693"/>
      <c r="JF693"/>
      <c r="JG693"/>
      <c r="JH693"/>
      <c r="JI693"/>
      <c r="JJ693"/>
      <c r="JK693"/>
      <c r="JL693"/>
      <c r="JM693"/>
      <c r="JN693"/>
      <c r="JO693"/>
      <c r="JP693"/>
      <c r="JQ693"/>
      <c r="JR693"/>
      <c r="JS693"/>
      <c r="JT693"/>
      <c r="JU693"/>
      <c r="JV693"/>
      <c r="JW693"/>
      <c r="JX693"/>
      <c r="JY693"/>
      <c r="JZ693"/>
      <c r="KA693"/>
      <c r="KB693"/>
      <c r="KC693"/>
      <c r="KD693"/>
      <c r="KE693"/>
      <c r="KF693"/>
      <c r="KG693"/>
      <c r="KH693"/>
      <c r="KI693"/>
      <c r="KJ693"/>
      <c r="KK693"/>
      <c r="KL693"/>
      <c r="KM693"/>
      <c r="KN693"/>
      <c r="KO693"/>
      <c r="KP693"/>
      <c r="KQ693"/>
      <c r="KR693"/>
      <c r="KS693"/>
      <c r="KT693"/>
      <c r="KU693"/>
      <c r="KV693"/>
      <c r="KW693"/>
      <c r="KX693"/>
      <c r="KY693"/>
      <c r="KZ693"/>
      <c r="LA693"/>
      <c r="LB693"/>
      <c r="LC693"/>
      <c r="LD693"/>
      <c r="LE693"/>
      <c r="LF693"/>
      <c r="LG693"/>
      <c r="LH693"/>
      <c r="LI693"/>
      <c r="LJ693"/>
      <c r="LK693"/>
      <c r="LL693"/>
      <c r="LM693"/>
      <c r="LN693"/>
      <c r="LO693"/>
      <c r="LP693"/>
      <c r="LQ693"/>
      <c r="LR693"/>
      <c r="LS693"/>
      <c r="LT693"/>
      <c r="LU693"/>
      <c r="LV693"/>
      <c r="LW693"/>
      <c r="LX693"/>
      <c r="LY693"/>
      <c r="LZ693"/>
      <c r="MA693"/>
      <c r="MB693"/>
      <c r="MC693"/>
      <c r="MD693"/>
      <c r="ME693"/>
      <c r="MF693"/>
      <c r="MG693"/>
      <c r="MH693"/>
      <c r="MI693"/>
      <c r="MJ693"/>
      <c r="MK693"/>
      <c r="ML693"/>
      <c r="MM693"/>
      <c r="MN693"/>
      <c r="MO693"/>
      <c r="MP693"/>
      <c r="MQ693"/>
      <c r="MR693"/>
      <c r="MS693"/>
      <c r="MT693"/>
      <c r="MU693"/>
      <c r="MV693"/>
      <c r="MW693"/>
      <c r="MX693"/>
      <c r="MY693"/>
      <c r="MZ693"/>
      <c r="NA693"/>
      <c r="NB693"/>
      <c r="NC693"/>
      <c r="ND693"/>
      <c r="NE693"/>
      <c r="NF693"/>
      <c r="NG693"/>
      <c r="NH693"/>
      <c r="NI693"/>
      <c r="NJ693"/>
      <c r="NK693"/>
      <c r="NL693"/>
      <c r="NM693"/>
      <c r="NN693"/>
      <c r="NO693"/>
      <c r="NP693"/>
      <c r="NQ693"/>
      <c r="NR693"/>
      <c r="NS693"/>
      <c r="NT693"/>
      <c r="NU693"/>
      <c r="NV693"/>
      <c r="NW693"/>
      <c r="NX693"/>
      <c r="NY693"/>
      <c r="NZ693"/>
      <c r="OA693"/>
      <c r="OB693"/>
      <c r="OC693"/>
      <c r="OD693"/>
      <c r="OE693"/>
      <c r="OF693"/>
      <c r="OG693"/>
      <c r="OH693"/>
      <c r="OI693"/>
      <c r="OJ693"/>
      <c r="OK693"/>
      <c r="OL693"/>
      <c r="OM693"/>
      <c r="ON693"/>
      <c r="OO693"/>
      <c r="OP693"/>
      <c r="OQ693"/>
      <c r="OR693"/>
      <c r="OS693"/>
      <c r="OT693"/>
      <c r="OU693"/>
      <c r="OV693"/>
      <c r="OW693"/>
      <c r="OX693"/>
      <c r="OY693"/>
      <c r="OZ693"/>
      <c r="PA693"/>
      <c r="PB693"/>
      <c r="PC693"/>
      <c r="PD693"/>
      <c r="PE693"/>
      <c r="PF693"/>
      <c r="PG693"/>
      <c r="PH693"/>
      <c r="PI693"/>
      <c r="PJ693"/>
      <c r="PK693"/>
      <c r="PL693"/>
      <c r="PM693"/>
      <c r="PN693"/>
      <c r="PO693"/>
      <c r="PP693"/>
      <c r="PQ693"/>
      <c r="PR693"/>
      <c r="PS693"/>
      <c r="PT693"/>
      <c r="PU693"/>
      <c r="PV693"/>
      <c r="PW693"/>
      <c r="PX693"/>
      <c r="PY693"/>
      <c r="PZ693"/>
      <c r="QA693"/>
      <c r="QB693"/>
      <c r="QC693"/>
      <c r="QD693"/>
      <c r="QE693"/>
      <c r="QF693"/>
      <c r="QG693"/>
      <c r="QH693"/>
      <c r="QI693"/>
      <c r="QJ693"/>
      <c r="QK693"/>
      <c r="QL693"/>
      <c r="QM693"/>
      <c r="QN693"/>
      <c r="QO693"/>
      <c r="QP693"/>
      <c r="QQ693"/>
      <c r="QR693"/>
      <c r="QS693"/>
      <c r="QT693"/>
      <c r="QU693"/>
      <c r="QV693"/>
      <c r="QW693"/>
      <c r="QX693"/>
      <c r="QY693"/>
      <c r="QZ693"/>
      <c r="RA693"/>
      <c r="RB693"/>
      <c r="RC693"/>
      <c r="RD693"/>
      <c r="RE693"/>
      <c r="RF693"/>
      <c r="RG693"/>
      <c r="RH693"/>
      <c r="RI693"/>
      <c r="RJ693"/>
      <c r="RK693"/>
      <c r="RL693"/>
      <c r="RM693"/>
      <c r="RN693"/>
      <c r="RO693"/>
      <c r="RP693"/>
      <c r="RQ693"/>
      <c r="RR693"/>
      <c r="RS693"/>
      <c r="RT693"/>
      <c r="RU693"/>
      <c r="RV693"/>
      <c r="RW693"/>
      <c r="RX693"/>
      <c r="RY693"/>
      <c r="RZ693"/>
      <c r="SA693"/>
      <c r="SB693"/>
      <c r="SC693"/>
      <c r="SD693"/>
      <c r="SE693"/>
      <c r="SF693"/>
      <c r="SG693"/>
      <c r="SH693"/>
      <c r="SI693"/>
      <c r="SJ693"/>
      <c r="SK693"/>
      <c r="SL693"/>
      <c r="SM693"/>
      <c r="SN693"/>
      <c r="SO693"/>
      <c r="SP693"/>
      <c r="SQ693"/>
      <c r="SR693"/>
      <c r="SS693"/>
      <c r="ST693"/>
      <c r="SU693"/>
      <c r="SV693"/>
      <c r="SW693"/>
      <c r="SX693"/>
      <c r="SY693"/>
      <c r="SZ693"/>
      <c r="TA693"/>
      <c r="TB693"/>
      <c r="TC693"/>
      <c r="TD693"/>
      <c r="TE693"/>
      <c r="TF693"/>
      <c r="TG693"/>
      <c r="TH693"/>
      <c r="TI693"/>
      <c r="TJ693"/>
      <c r="TK693"/>
      <c r="TL693"/>
      <c r="TM693"/>
      <c r="TN693"/>
      <c r="TO693"/>
      <c r="TP693"/>
      <c r="TQ693"/>
      <c r="TR693"/>
      <c r="TS693"/>
      <c r="TT693"/>
      <c r="TU693"/>
      <c r="TV693"/>
      <c r="TW693"/>
      <c r="TX693"/>
      <c r="TY693"/>
      <c r="TZ693"/>
      <c r="UA693"/>
      <c r="UB693"/>
      <c r="UC693"/>
      <c r="UD693"/>
      <c r="UE693"/>
      <c r="UF693"/>
      <c r="UG693"/>
      <c r="UH693"/>
      <c r="UI693"/>
      <c r="UJ693"/>
      <c r="UK693"/>
      <c r="UL693"/>
      <c r="UM693"/>
      <c r="UN693"/>
      <c r="UO693"/>
      <c r="UP693"/>
      <c r="UQ693"/>
    </row>
    <row r="694" spans="1:563" s="9" customFormat="1" x14ac:dyDescent="0.25">
      <c r="A694" s="38">
        <v>688</v>
      </c>
      <c r="B694" s="19" t="s">
        <v>411</v>
      </c>
      <c r="C694" s="19" t="s">
        <v>860</v>
      </c>
      <c r="D694" s="19" t="s">
        <v>234</v>
      </c>
      <c r="E694" s="19" t="s">
        <v>828</v>
      </c>
      <c r="F694" s="20" t="s">
        <v>868</v>
      </c>
      <c r="G694" s="21">
        <v>41000</v>
      </c>
      <c r="H694" s="19">
        <v>583.79</v>
      </c>
      <c r="I694" s="22">
        <v>25</v>
      </c>
      <c r="J694" s="49">
        <v>1176.7</v>
      </c>
      <c r="K694" s="43">
        <f t="shared" si="110"/>
        <v>2910.9999999999995</v>
      </c>
      <c r="L694" s="32">
        <f t="shared" si="111"/>
        <v>451.00000000000006</v>
      </c>
      <c r="M694" s="48">
        <v>1246.4000000000001</v>
      </c>
      <c r="N694" s="22">
        <f t="shared" si="112"/>
        <v>2906.9</v>
      </c>
      <c r="O694" s="22"/>
      <c r="P694" s="22">
        <f t="shared" si="113"/>
        <v>2423.1000000000004</v>
      </c>
      <c r="Q694" s="22">
        <f t="shared" si="107"/>
        <v>3031.8900000000003</v>
      </c>
      <c r="R694" s="22">
        <f t="shared" si="108"/>
        <v>6268.9</v>
      </c>
      <c r="S694" s="22">
        <f t="shared" si="109"/>
        <v>37968.11</v>
      </c>
      <c r="T694" s="33" t="s">
        <v>41</v>
      </c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  <c r="IQ694"/>
      <c r="IR694"/>
      <c r="IS694"/>
      <c r="IT694"/>
      <c r="IU694"/>
      <c r="IV694"/>
      <c r="IW694"/>
      <c r="IX694"/>
      <c r="IY694"/>
      <c r="IZ694"/>
      <c r="JA694"/>
      <c r="JB694"/>
      <c r="JC694"/>
      <c r="JD694"/>
      <c r="JE694"/>
      <c r="JF694"/>
      <c r="JG694"/>
      <c r="JH694"/>
      <c r="JI694"/>
      <c r="JJ694"/>
      <c r="JK694"/>
      <c r="JL694"/>
      <c r="JM694"/>
      <c r="JN694"/>
      <c r="JO694"/>
      <c r="JP694"/>
      <c r="JQ694"/>
      <c r="JR694"/>
      <c r="JS694"/>
      <c r="JT694"/>
      <c r="JU694"/>
      <c r="JV694"/>
      <c r="JW694"/>
      <c r="JX694"/>
      <c r="JY694"/>
      <c r="JZ694"/>
      <c r="KA694"/>
      <c r="KB694"/>
      <c r="KC694"/>
      <c r="KD694"/>
      <c r="KE694"/>
      <c r="KF694"/>
      <c r="KG694"/>
      <c r="KH694"/>
      <c r="KI694"/>
      <c r="KJ694"/>
      <c r="KK694"/>
      <c r="KL694"/>
      <c r="KM694"/>
      <c r="KN694"/>
      <c r="KO694"/>
      <c r="KP694"/>
      <c r="KQ694"/>
      <c r="KR694"/>
      <c r="KS694"/>
      <c r="KT694"/>
      <c r="KU694"/>
      <c r="KV694"/>
      <c r="KW694"/>
      <c r="KX694"/>
      <c r="KY694"/>
      <c r="KZ694"/>
      <c r="LA694"/>
      <c r="LB694"/>
      <c r="LC694"/>
      <c r="LD694"/>
      <c r="LE694"/>
      <c r="LF694"/>
      <c r="LG694"/>
      <c r="LH694"/>
      <c r="LI694"/>
      <c r="LJ694"/>
      <c r="LK694"/>
      <c r="LL694"/>
      <c r="LM694"/>
      <c r="LN694"/>
      <c r="LO694"/>
      <c r="LP694"/>
      <c r="LQ694"/>
      <c r="LR694"/>
      <c r="LS694"/>
      <c r="LT694"/>
      <c r="LU694"/>
      <c r="LV694"/>
      <c r="LW694"/>
      <c r="LX694"/>
      <c r="LY694"/>
      <c r="LZ694"/>
      <c r="MA694"/>
      <c r="MB694"/>
      <c r="MC694"/>
      <c r="MD694"/>
      <c r="ME694"/>
      <c r="MF694"/>
      <c r="MG694"/>
      <c r="MH694"/>
      <c r="MI694"/>
      <c r="MJ694"/>
      <c r="MK694"/>
      <c r="ML694"/>
      <c r="MM694"/>
      <c r="MN694"/>
      <c r="MO694"/>
      <c r="MP694"/>
      <c r="MQ694"/>
      <c r="MR694"/>
      <c r="MS694"/>
      <c r="MT694"/>
      <c r="MU694"/>
      <c r="MV694"/>
      <c r="MW694"/>
      <c r="MX694"/>
      <c r="MY694"/>
      <c r="MZ694"/>
      <c r="NA694"/>
      <c r="NB694"/>
      <c r="NC694"/>
      <c r="ND694"/>
      <c r="NE694"/>
      <c r="NF694"/>
      <c r="NG694"/>
      <c r="NH694"/>
      <c r="NI694"/>
      <c r="NJ694"/>
      <c r="NK694"/>
      <c r="NL694"/>
      <c r="NM694"/>
      <c r="NN694"/>
      <c r="NO694"/>
      <c r="NP694"/>
      <c r="NQ694"/>
      <c r="NR694"/>
      <c r="NS694"/>
      <c r="NT694"/>
      <c r="NU694"/>
      <c r="NV694"/>
      <c r="NW694"/>
      <c r="NX694"/>
      <c r="NY694"/>
      <c r="NZ694"/>
      <c r="OA694"/>
      <c r="OB694"/>
      <c r="OC694"/>
      <c r="OD694"/>
      <c r="OE694"/>
      <c r="OF694"/>
      <c r="OG694"/>
      <c r="OH694"/>
      <c r="OI694"/>
      <c r="OJ694"/>
      <c r="OK694"/>
      <c r="OL694"/>
      <c r="OM694"/>
      <c r="ON694"/>
      <c r="OO694"/>
      <c r="OP694"/>
      <c r="OQ694"/>
      <c r="OR694"/>
      <c r="OS694"/>
      <c r="OT694"/>
      <c r="OU694"/>
      <c r="OV694"/>
      <c r="OW694"/>
      <c r="OX694"/>
      <c r="OY694"/>
      <c r="OZ694"/>
      <c r="PA694"/>
      <c r="PB694"/>
      <c r="PC694"/>
      <c r="PD694"/>
      <c r="PE694"/>
      <c r="PF694"/>
      <c r="PG694"/>
      <c r="PH694"/>
      <c r="PI694"/>
      <c r="PJ694"/>
      <c r="PK694"/>
      <c r="PL694"/>
      <c r="PM694"/>
      <c r="PN694"/>
      <c r="PO694"/>
      <c r="PP694"/>
      <c r="PQ694"/>
      <c r="PR694"/>
      <c r="PS694"/>
      <c r="PT694"/>
      <c r="PU694"/>
      <c r="PV694"/>
      <c r="PW694"/>
      <c r="PX694"/>
      <c r="PY694"/>
      <c r="PZ694"/>
      <c r="QA694"/>
      <c r="QB694"/>
      <c r="QC694"/>
      <c r="QD694"/>
      <c r="QE694"/>
      <c r="QF694"/>
      <c r="QG694"/>
      <c r="QH694"/>
      <c r="QI694"/>
      <c r="QJ694"/>
      <c r="QK694"/>
      <c r="QL694"/>
      <c r="QM694"/>
      <c r="QN694"/>
      <c r="QO694"/>
      <c r="QP694"/>
      <c r="QQ694"/>
      <c r="QR694"/>
      <c r="QS694"/>
      <c r="QT694"/>
      <c r="QU694"/>
      <c r="QV694"/>
      <c r="QW694"/>
      <c r="QX694"/>
      <c r="QY694"/>
      <c r="QZ694"/>
      <c r="RA694"/>
      <c r="RB694"/>
      <c r="RC694"/>
      <c r="RD694"/>
      <c r="RE694"/>
      <c r="RF694"/>
      <c r="RG694"/>
      <c r="RH694"/>
      <c r="RI694"/>
      <c r="RJ694"/>
      <c r="RK694"/>
      <c r="RL694"/>
      <c r="RM694"/>
      <c r="RN694"/>
      <c r="RO694"/>
      <c r="RP694"/>
      <c r="RQ694"/>
      <c r="RR694"/>
      <c r="RS694"/>
      <c r="RT694"/>
      <c r="RU694"/>
      <c r="RV694"/>
      <c r="RW694"/>
      <c r="RX694"/>
      <c r="RY694"/>
      <c r="RZ694"/>
      <c r="SA694"/>
      <c r="SB694"/>
      <c r="SC694"/>
      <c r="SD694"/>
      <c r="SE694"/>
      <c r="SF694"/>
      <c r="SG694"/>
      <c r="SH694"/>
      <c r="SI694"/>
      <c r="SJ694"/>
      <c r="SK694"/>
      <c r="SL694"/>
      <c r="SM694"/>
      <c r="SN694"/>
      <c r="SO694"/>
      <c r="SP694"/>
      <c r="SQ694"/>
      <c r="SR694"/>
      <c r="SS694"/>
      <c r="ST694"/>
      <c r="SU694"/>
      <c r="SV694"/>
      <c r="SW694"/>
      <c r="SX694"/>
      <c r="SY694"/>
      <c r="SZ694"/>
      <c r="TA694"/>
      <c r="TB694"/>
      <c r="TC694"/>
      <c r="TD694"/>
      <c r="TE694"/>
      <c r="TF694"/>
      <c r="TG694"/>
      <c r="TH694"/>
      <c r="TI694"/>
      <c r="TJ694"/>
      <c r="TK694"/>
      <c r="TL694"/>
      <c r="TM694"/>
      <c r="TN694"/>
      <c r="TO694"/>
      <c r="TP694"/>
      <c r="TQ694"/>
      <c r="TR694"/>
      <c r="TS694"/>
      <c r="TT694"/>
      <c r="TU694"/>
      <c r="TV694"/>
      <c r="TW694"/>
      <c r="TX694"/>
      <c r="TY694"/>
      <c r="TZ694"/>
      <c r="UA694"/>
      <c r="UB694"/>
      <c r="UC694"/>
      <c r="UD694"/>
      <c r="UE694"/>
      <c r="UF694"/>
      <c r="UG694"/>
      <c r="UH694"/>
      <c r="UI694"/>
      <c r="UJ694"/>
      <c r="UK694"/>
      <c r="UL694"/>
      <c r="UM694"/>
      <c r="UN694"/>
      <c r="UO694"/>
      <c r="UP694"/>
      <c r="UQ694"/>
    </row>
    <row r="695" spans="1:563" s="9" customFormat="1" x14ac:dyDescent="0.25">
      <c r="A695" s="38">
        <v>689</v>
      </c>
      <c r="B695" s="19" t="s">
        <v>543</v>
      </c>
      <c r="C695" s="19" t="s">
        <v>859</v>
      </c>
      <c r="D695" s="19" t="s">
        <v>234</v>
      </c>
      <c r="E695" s="19" t="s">
        <v>99</v>
      </c>
      <c r="F695" s="20" t="s">
        <v>868</v>
      </c>
      <c r="G695" s="29">
        <v>25000</v>
      </c>
      <c r="H695" s="30">
        <v>0</v>
      </c>
      <c r="I695" s="22">
        <v>25</v>
      </c>
      <c r="J695" s="50">
        <v>717.5</v>
      </c>
      <c r="K695" s="46">
        <f t="shared" si="110"/>
        <v>1774.9999999999998</v>
      </c>
      <c r="L695" s="32">
        <f t="shared" si="111"/>
        <v>275</v>
      </c>
      <c r="M695" s="58">
        <v>760</v>
      </c>
      <c r="N695" s="31">
        <f t="shared" si="112"/>
        <v>1772.5000000000002</v>
      </c>
      <c r="O695" s="31"/>
      <c r="P695" s="31">
        <f t="shared" si="113"/>
        <v>1477.5</v>
      </c>
      <c r="Q695" s="22">
        <f t="shared" si="107"/>
        <v>1502.5</v>
      </c>
      <c r="R695" s="22">
        <f t="shared" si="108"/>
        <v>3822.5</v>
      </c>
      <c r="S695" s="31">
        <f t="shared" si="109"/>
        <v>23497.5</v>
      </c>
      <c r="T695" s="33" t="s">
        <v>41</v>
      </c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  <c r="IQ695"/>
      <c r="IR695"/>
      <c r="IS695"/>
      <c r="IT695"/>
      <c r="IU695"/>
      <c r="IV695"/>
      <c r="IW695"/>
      <c r="IX695"/>
      <c r="IY695"/>
      <c r="IZ695"/>
      <c r="JA695"/>
      <c r="JB695"/>
      <c r="JC695"/>
      <c r="JD695"/>
      <c r="JE695"/>
      <c r="JF695"/>
      <c r="JG695"/>
      <c r="JH695"/>
      <c r="JI695"/>
      <c r="JJ695"/>
      <c r="JK695"/>
      <c r="JL695"/>
      <c r="JM695"/>
      <c r="JN695"/>
      <c r="JO695"/>
      <c r="JP695"/>
      <c r="JQ695"/>
      <c r="JR695"/>
      <c r="JS695"/>
      <c r="JT695"/>
      <c r="JU695"/>
      <c r="JV695"/>
      <c r="JW695"/>
      <c r="JX695"/>
      <c r="JY695"/>
      <c r="JZ695"/>
      <c r="KA695"/>
      <c r="KB695"/>
      <c r="KC695"/>
      <c r="KD695"/>
      <c r="KE695"/>
      <c r="KF695"/>
      <c r="KG695"/>
      <c r="KH695"/>
      <c r="KI695"/>
      <c r="KJ695"/>
      <c r="KK695"/>
      <c r="KL695"/>
      <c r="KM695"/>
      <c r="KN695"/>
      <c r="KO695"/>
      <c r="KP695"/>
      <c r="KQ695"/>
      <c r="KR695"/>
      <c r="KS695"/>
      <c r="KT695"/>
      <c r="KU695"/>
      <c r="KV695"/>
      <c r="KW695"/>
      <c r="KX695"/>
      <c r="KY695"/>
      <c r="KZ695"/>
      <c r="LA695"/>
      <c r="LB695"/>
      <c r="LC695"/>
      <c r="LD695"/>
      <c r="LE695"/>
      <c r="LF695"/>
      <c r="LG695"/>
      <c r="LH695"/>
      <c r="LI695"/>
      <c r="LJ695"/>
      <c r="LK695"/>
      <c r="LL695"/>
      <c r="LM695"/>
      <c r="LN695"/>
      <c r="LO695"/>
      <c r="LP695"/>
      <c r="LQ695"/>
      <c r="LR695"/>
      <c r="LS695"/>
      <c r="LT695"/>
      <c r="LU695"/>
      <c r="LV695"/>
      <c r="LW695"/>
      <c r="LX695"/>
      <c r="LY695"/>
      <c r="LZ695"/>
      <c r="MA695"/>
      <c r="MB695"/>
      <c r="MC695"/>
      <c r="MD695"/>
      <c r="ME695"/>
      <c r="MF695"/>
      <c r="MG695"/>
      <c r="MH695"/>
      <c r="MI695"/>
      <c r="MJ695"/>
      <c r="MK695"/>
      <c r="ML695"/>
      <c r="MM695"/>
      <c r="MN695"/>
      <c r="MO695"/>
      <c r="MP695"/>
      <c r="MQ695"/>
      <c r="MR695"/>
      <c r="MS695"/>
      <c r="MT695"/>
      <c r="MU695"/>
      <c r="MV695"/>
      <c r="MW695"/>
      <c r="MX695"/>
      <c r="MY695"/>
      <c r="MZ695"/>
      <c r="NA695"/>
      <c r="NB695"/>
      <c r="NC695"/>
      <c r="ND695"/>
      <c r="NE695"/>
      <c r="NF695"/>
      <c r="NG695"/>
      <c r="NH695"/>
      <c r="NI695"/>
      <c r="NJ695"/>
      <c r="NK695"/>
      <c r="NL695"/>
      <c r="NM695"/>
      <c r="NN695"/>
      <c r="NO695"/>
      <c r="NP695"/>
      <c r="NQ695"/>
      <c r="NR695"/>
      <c r="NS695"/>
      <c r="NT695"/>
      <c r="NU695"/>
      <c r="NV695"/>
      <c r="NW695"/>
      <c r="NX695"/>
      <c r="NY695"/>
      <c r="NZ695"/>
      <c r="OA695"/>
      <c r="OB695"/>
      <c r="OC695"/>
      <c r="OD695"/>
      <c r="OE695"/>
      <c r="OF695"/>
      <c r="OG695"/>
      <c r="OH695"/>
      <c r="OI695"/>
      <c r="OJ695"/>
      <c r="OK695"/>
      <c r="OL695"/>
      <c r="OM695"/>
      <c r="ON695"/>
      <c r="OO695"/>
      <c r="OP695"/>
      <c r="OQ695"/>
      <c r="OR695"/>
      <c r="OS695"/>
      <c r="OT695"/>
      <c r="OU695"/>
      <c r="OV695"/>
      <c r="OW695"/>
      <c r="OX695"/>
      <c r="OY695"/>
      <c r="OZ695"/>
      <c r="PA695"/>
      <c r="PB695"/>
      <c r="PC695"/>
      <c r="PD695"/>
      <c r="PE695"/>
      <c r="PF695"/>
      <c r="PG695"/>
      <c r="PH695"/>
      <c r="PI695"/>
      <c r="PJ695"/>
      <c r="PK695"/>
      <c r="PL695"/>
      <c r="PM695"/>
      <c r="PN695"/>
      <c r="PO695"/>
      <c r="PP695"/>
      <c r="PQ695"/>
      <c r="PR695"/>
      <c r="PS695"/>
      <c r="PT695"/>
      <c r="PU695"/>
      <c r="PV695"/>
      <c r="PW695"/>
      <c r="PX695"/>
      <c r="PY695"/>
      <c r="PZ695"/>
      <c r="QA695"/>
      <c r="QB695"/>
      <c r="QC695"/>
      <c r="QD695"/>
      <c r="QE695"/>
      <c r="QF695"/>
      <c r="QG695"/>
      <c r="QH695"/>
      <c r="QI695"/>
      <c r="QJ695"/>
      <c r="QK695"/>
      <c r="QL695"/>
      <c r="QM695"/>
      <c r="QN695"/>
      <c r="QO695"/>
      <c r="QP695"/>
      <c r="QQ695"/>
      <c r="QR695"/>
      <c r="QS695"/>
      <c r="QT695"/>
      <c r="QU695"/>
      <c r="QV695"/>
      <c r="QW695"/>
      <c r="QX695"/>
      <c r="QY695"/>
      <c r="QZ695"/>
      <c r="RA695"/>
      <c r="RB695"/>
      <c r="RC695"/>
      <c r="RD695"/>
      <c r="RE695"/>
      <c r="RF695"/>
      <c r="RG695"/>
      <c r="RH695"/>
      <c r="RI695"/>
      <c r="RJ695"/>
      <c r="RK695"/>
      <c r="RL695"/>
      <c r="RM695"/>
      <c r="RN695"/>
      <c r="RO695"/>
      <c r="RP695"/>
      <c r="RQ695"/>
      <c r="RR695"/>
      <c r="RS695"/>
      <c r="RT695"/>
      <c r="RU695"/>
      <c r="RV695"/>
      <c r="RW695"/>
      <c r="RX695"/>
      <c r="RY695"/>
      <c r="RZ695"/>
      <c r="SA695"/>
      <c r="SB695"/>
      <c r="SC695"/>
      <c r="SD695"/>
      <c r="SE695"/>
      <c r="SF695"/>
      <c r="SG695"/>
      <c r="SH695"/>
      <c r="SI695"/>
      <c r="SJ695"/>
      <c r="SK695"/>
      <c r="SL695"/>
      <c r="SM695"/>
      <c r="SN695"/>
      <c r="SO695"/>
      <c r="SP695"/>
      <c r="SQ695"/>
      <c r="SR695"/>
      <c r="SS695"/>
      <c r="ST695"/>
      <c r="SU695"/>
      <c r="SV695"/>
      <c r="SW695"/>
      <c r="SX695"/>
      <c r="SY695"/>
      <c r="SZ695"/>
      <c r="TA695"/>
      <c r="TB695"/>
      <c r="TC695"/>
      <c r="TD695"/>
      <c r="TE695"/>
      <c r="TF695"/>
      <c r="TG695"/>
      <c r="TH695"/>
      <c r="TI695"/>
      <c r="TJ695"/>
      <c r="TK695"/>
      <c r="TL695"/>
      <c r="TM695"/>
      <c r="TN695"/>
      <c r="TO695"/>
      <c r="TP695"/>
      <c r="TQ695"/>
      <c r="TR695"/>
      <c r="TS695"/>
      <c r="TT695"/>
      <c r="TU695"/>
      <c r="TV695"/>
      <c r="TW695"/>
      <c r="TX695"/>
      <c r="TY695"/>
      <c r="TZ695"/>
      <c r="UA695"/>
      <c r="UB695"/>
      <c r="UC695"/>
      <c r="UD695"/>
      <c r="UE695"/>
      <c r="UF695"/>
      <c r="UG695"/>
      <c r="UH695"/>
      <c r="UI695"/>
      <c r="UJ695"/>
      <c r="UK695"/>
      <c r="UL695"/>
      <c r="UM695"/>
      <c r="UN695"/>
      <c r="UO695"/>
      <c r="UP695"/>
      <c r="UQ695"/>
    </row>
    <row r="696" spans="1:563" s="9" customFormat="1" x14ac:dyDescent="0.25">
      <c r="A696" s="38">
        <v>690</v>
      </c>
      <c r="B696" s="19" t="s">
        <v>544</v>
      </c>
      <c r="C696" s="19" t="s">
        <v>859</v>
      </c>
      <c r="D696" s="19" t="s">
        <v>234</v>
      </c>
      <c r="E696" s="19" t="s">
        <v>99</v>
      </c>
      <c r="F696" s="20" t="s">
        <v>868</v>
      </c>
      <c r="G696" s="29">
        <v>25000</v>
      </c>
      <c r="H696" s="30">
        <v>0</v>
      </c>
      <c r="I696" s="22">
        <v>25</v>
      </c>
      <c r="J696" s="50">
        <v>717.5</v>
      </c>
      <c r="K696" s="46">
        <f t="shared" si="110"/>
        <v>1774.9999999999998</v>
      </c>
      <c r="L696" s="32">
        <f t="shared" si="111"/>
        <v>275</v>
      </c>
      <c r="M696" s="58">
        <v>760</v>
      </c>
      <c r="N696" s="31">
        <f t="shared" si="112"/>
        <v>1772.5000000000002</v>
      </c>
      <c r="O696" s="31"/>
      <c r="P696" s="31">
        <f t="shared" si="113"/>
        <v>1477.5</v>
      </c>
      <c r="Q696" s="22">
        <f t="shared" si="107"/>
        <v>1502.5</v>
      </c>
      <c r="R696" s="22">
        <f t="shared" si="108"/>
        <v>3822.5</v>
      </c>
      <c r="S696" s="31">
        <f t="shared" si="109"/>
        <v>23497.5</v>
      </c>
      <c r="T696" s="33" t="s">
        <v>41</v>
      </c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  <c r="IQ696"/>
      <c r="IR696"/>
      <c r="IS696"/>
      <c r="IT696"/>
      <c r="IU696"/>
      <c r="IV696"/>
      <c r="IW696"/>
      <c r="IX696"/>
      <c r="IY696"/>
      <c r="IZ696"/>
      <c r="JA696"/>
      <c r="JB696"/>
      <c r="JC696"/>
      <c r="JD696"/>
      <c r="JE696"/>
      <c r="JF696"/>
      <c r="JG696"/>
      <c r="JH696"/>
      <c r="JI696"/>
      <c r="JJ696"/>
      <c r="JK696"/>
      <c r="JL696"/>
      <c r="JM696"/>
      <c r="JN696"/>
      <c r="JO696"/>
      <c r="JP696"/>
      <c r="JQ696"/>
      <c r="JR696"/>
      <c r="JS696"/>
      <c r="JT696"/>
      <c r="JU696"/>
      <c r="JV696"/>
      <c r="JW696"/>
      <c r="JX696"/>
      <c r="JY696"/>
      <c r="JZ696"/>
      <c r="KA696"/>
      <c r="KB696"/>
      <c r="KC696"/>
      <c r="KD696"/>
      <c r="KE696"/>
      <c r="KF696"/>
      <c r="KG696"/>
      <c r="KH696"/>
      <c r="KI696"/>
      <c r="KJ696"/>
      <c r="KK696"/>
      <c r="KL696"/>
      <c r="KM696"/>
      <c r="KN696"/>
      <c r="KO696"/>
      <c r="KP696"/>
      <c r="KQ696"/>
      <c r="KR696"/>
      <c r="KS696"/>
      <c r="KT696"/>
      <c r="KU696"/>
      <c r="KV696"/>
      <c r="KW696"/>
      <c r="KX696"/>
      <c r="KY696"/>
      <c r="KZ696"/>
      <c r="LA696"/>
      <c r="LB696"/>
      <c r="LC696"/>
      <c r="LD696"/>
      <c r="LE696"/>
      <c r="LF696"/>
      <c r="LG696"/>
      <c r="LH696"/>
      <c r="LI696"/>
      <c r="LJ696"/>
      <c r="LK696"/>
      <c r="LL696"/>
      <c r="LM696"/>
      <c r="LN696"/>
      <c r="LO696"/>
      <c r="LP696"/>
      <c r="LQ696"/>
      <c r="LR696"/>
      <c r="LS696"/>
      <c r="LT696"/>
      <c r="LU696"/>
      <c r="LV696"/>
      <c r="LW696"/>
      <c r="LX696"/>
      <c r="LY696"/>
      <c r="LZ696"/>
      <c r="MA696"/>
      <c r="MB696"/>
      <c r="MC696"/>
      <c r="MD696"/>
      <c r="ME696"/>
      <c r="MF696"/>
      <c r="MG696"/>
      <c r="MH696"/>
      <c r="MI696"/>
      <c r="MJ696"/>
      <c r="MK696"/>
      <c r="ML696"/>
      <c r="MM696"/>
      <c r="MN696"/>
      <c r="MO696"/>
      <c r="MP696"/>
      <c r="MQ696"/>
      <c r="MR696"/>
      <c r="MS696"/>
      <c r="MT696"/>
      <c r="MU696"/>
      <c r="MV696"/>
      <c r="MW696"/>
      <c r="MX696"/>
      <c r="MY696"/>
      <c r="MZ696"/>
      <c r="NA696"/>
      <c r="NB696"/>
      <c r="NC696"/>
      <c r="ND696"/>
      <c r="NE696"/>
      <c r="NF696"/>
      <c r="NG696"/>
      <c r="NH696"/>
      <c r="NI696"/>
      <c r="NJ696"/>
      <c r="NK696"/>
      <c r="NL696"/>
      <c r="NM696"/>
      <c r="NN696"/>
      <c r="NO696"/>
      <c r="NP696"/>
      <c r="NQ696"/>
      <c r="NR696"/>
      <c r="NS696"/>
      <c r="NT696"/>
      <c r="NU696"/>
      <c r="NV696"/>
      <c r="NW696"/>
      <c r="NX696"/>
      <c r="NY696"/>
      <c r="NZ696"/>
      <c r="OA696"/>
      <c r="OB696"/>
      <c r="OC696"/>
      <c r="OD696"/>
      <c r="OE696"/>
      <c r="OF696"/>
      <c r="OG696"/>
      <c r="OH696"/>
      <c r="OI696"/>
      <c r="OJ696"/>
      <c r="OK696"/>
      <c r="OL696"/>
      <c r="OM696"/>
      <c r="ON696"/>
      <c r="OO696"/>
      <c r="OP696"/>
      <c r="OQ696"/>
      <c r="OR696"/>
      <c r="OS696"/>
      <c r="OT696"/>
      <c r="OU696"/>
      <c r="OV696"/>
      <c r="OW696"/>
      <c r="OX696"/>
      <c r="OY696"/>
      <c r="OZ696"/>
      <c r="PA696"/>
      <c r="PB696"/>
      <c r="PC696"/>
      <c r="PD696"/>
      <c r="PE696"/>
      <c r="PF696"/>
      <c r="PG696"/>
      <c r="PH696"/>
      <c r="PI696"/>
      <c r="PJ696"/>
      <c r="PK696"/>
      <c r="PL696"/>
      <c r="PM696"/>
      <c r="PN696"/>
      <c r="PO696"/>
      <c r="PP696"/>
      <c r="PQ696"/>
      <c r="PR696"/>
      <c r="PS696"/>
      <c r="PT696"/>
      <c r="PU696"/>
      <c r="PV696"/>
      <c r="PW696"/>
      <c r="PX696"/>
      <c r="PY696"/>
      <c r="PZ696"/>
      <c r="QA696"/>
      <c r="QB696"/>
      <c r="QC696"/>
      <c r="QD696"/>
      <c r="QE696"/>
      <c r="QF696"/>
      <c r="QG696"/>
      <c r="QH696"/>
      <c r="QI696"/>
      <c r="QJ696"/>
      <c r="QK696"/>
      <c r="QL696"/>
      <c r="QM696"/>
      <c r="QN696"/>
      <c r="QO696"/>
      <c r="QP696"/>
      <c r="QQ696"/>
      <c r="QR696"/>
      <c r="QS696"/>
      <c r="QT696"/>
      <c r="QU696"/>
      <c r="QV696"/>
      <c r="QW696"/>
      <c r="QX696"/>
      <c r="QY696"/>
      <c r="QZ696"/>
      <c r="RA696"/>
      <c r="RB696"/>
      <c r="RC696"/>
      <c r="RD696"/>
      <c r="RE696"/>
      <c r="RF696"/>
      <c r="RG696"/>
      <c r="RH696"/>
      <c r="RI696"/>
      <c r="RJ696"/>
      <c r="RK696"/>
      <c r="RL696"/>
      <c r="RM696"/>
      <c r="RN696"/>
      <c r="RO696"/>
      <c r="RP696"/>
      <c r="RQ696"/>
      <c r="RR696"/>
      <c r="RS696"/>
      <c r="RT696"/>
      <c r="RU696"/>
      <c r="RV696"/>
      <c r="RW696"/>
      <c r="RX696"/>
      <c r="RY696"/>
      <c r="RZ696"/>
      <c r="SA696"/>
      <c r="SB696"/>
      <c r="SC696"/>
      <c r="SD696"/>
      <c r="SE696"/>
      <c r="SF696"/>
      <c r="SG696"/>
      <c r="SH696"/>
      <c r="SI696"/>
      <c r="SJ696"/>
      <c r="SK696"/>
      <c r="SL696"/>
      <c r="SM696"/>
      <c r="SN696"/>
      <c r="SO696"/>
      <c r="SP696"/>
      <c r="SQ696"/>
      <c r="SR696"/>
      <c r="SS696"/>
      <c r="ST696"/>
      <c r="SU696"/>
      <c r="SV696"/>
      <c r="SW696"/>
      <c r="SX696"/>
      <c r="SY696"/>
      <c r="SZ696"/>
      <c r="TA696"/>
      <c r="TB696"/>
      <c r="TC696"/>
      <c r="TD696"/>
      <c r="TE696"/>
      <c r="TF696"/>
      <c r="TG696"/>
      <c r="TH696"/>
      <c r="TI696"/>
      <c r="TJ696"/>
      <c r="TK696"/>
      <c r="TL696"/>
      <c r="TM696"/>
      <c r="TN696"/>
      <c r="TO696"/>
      <c r="TP696"/>
      <c r="TQ696"/>
      <c r="TR696"/>
      <c r="TS696"/>
      <c r="TT696"/>
      <c r="TU696"/>
      <c r="TV696"/>
      <c r="TW696"/>
      <c r="TX696"/>
      <c r="TY696"/>
      <c r="TZ696"/>
      <c r="UA696"/>
      <c r="UB696"/>
      <c r="UC696"/>
      <c r="UD696"/>
      <c r="UE696"/>
      <c r="UF696"/>
      <c r="UG696"/>
      <c r="UH696"/>
      <c r="UI696"/>
      <c r="UJ696"/>
      <c r="UK696"/>
      <c r="UL696"/>
      <c r="UM696"/>
      <c r="UN696"/>
      <c r="UO696"/>
      <c r="UP696"/>
      <c r="UQ696"/>
    </row>
    <row r="697" spans="1:563" s="9" customFormat="1" x14ac:dyDescent="0.25">
      <c r="A697" s="38">
        <v>691</v>
      </c>
      <c r="B697" s="19" t="s">
        <v>545</v>
      </c>
      <c r="C697" s="19" t="s">
        <v>860</v>
      </c>
      <c r="D697" s="19" t="s">
        <v>234</v>
      </c>
      <c r="E697" s="19" t="s">
        <v>35</v>
      </c>
      <c r="F697" s="20" t="s">
        <v>868</v>
      </c>
      <c r="G697" s="29">
        <v>25000</v>
      </c>
      <c r="H697" s="30">
        <v>0</v>
      </c>
      <c r="I697" s="22">
        <v>25</v>
      </c>
      <c r="J697" s="50">
        <v>717.5</v>
      </c>
      <c r="K697" s="46">
        <f t="shared" si="110"/>
        <v>1774.9999999999998</v>
      </c>
      <c r="L697" s="32">
        <f t="shared" si="111"/>
        <v>275</v>
      </c>
      <c r="M697" s="58">
        <v>760</v>
      </c>
      <c r="N697" s="31">
        <f t="shared" si="112"/>
        <v>1772.5000000000002</v>
      </c>
      <c r="O697" s="31"/>
      <c r="P697" s="31">
        <f t="shared" si="113"/>
        <v>1477.5</v>
      </c>
      <c r="Q697" s="22">
        <f t="shared" si="107"/>
        <v>1502.5</v>
      </c>
      <c r="R697" s="22">
        <f t="shared" si="108"/>
        <v>3822.5</v>
      </c>
      <c r="S697" s="31">
        <f t="shared" si="109"/>
        <v>23497.5</v>
      </c>
      <c r="T697" s="33" t="s">
        <v>41</v>
      </c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  <c r="IQ697"/>
      <c r="IR697"/>
      <c r="IS697"/>
      <c r="IT697"/>
      <c r="IU697"/>
      <c r="IV697"/>
      <c r="IW697"/>
      <c r="IX697"/>
      <c r="IY697"/>
      <c r="IZ697"/>
      <c r="JA697"/>
      <c r="JB697"/>
      <c r="JC697"/>
      <c r="JD697"/>
      <c r="JE697"/>
      <c r="JF697"/>
      <c r="JG697"/>
      <c r="JH697"/>
      <c r="JI697"/>
      <c r="JJ697"/>
      <c r="JK697"/>
      <c r="JL697"/>
      <c r="JM697"/>
      <c r="JN697"/>
      <c r="JO697"/>
      <c r="JP697"/>
      <c r="JQ697"/>
      <c r="JR697"/>
      <c r="JS697"/>
      <c r="JT697"/>
      <c r="JU697"/>
      <c r="JV697"/>
      <c r="JW697"/>
      <c r="JX697"/>
      <c r="JY697"/>
      <c r="JZ697"/>
      <c r="KA697"/>
      <c r="KB697"/>
      <c r="KC697"/>
      <c r="KD697"/>
      <c r="KE697"/>
      <c r="KF697"/>
      <c r="KG697"/>
      <c r="KH697"/>
      <c r="KI697"/>
      <c r="KJ697"/>
      <c r="KK697"/>
      <c r="KL697"/>
      <c r="KM697"/>
      <c r="KN697"/>
      <c r="KO697"/>
      <c r="KP697"/>
      <c r="KQ697"/>
      <c r="KR697"/>
      <c r="KS697"/>
      <c r="KT697"/>
      <c r="KU697"/>
      <c r="KV697"/>
      <c r="KW697"/>
      <c r="KX697"/>
      <c r="KY697"/>
      <c r="KZ697"/>
      <c r="LA697"/>
      <c r="LB697"/>
      <c r="LC697"/>
      <c r="LD697"/>
      <c r="LE697"/>
      <c r="LF697"/>
      <c r="LG697"/>
      <c r="LH697"/>
      <c r="LI697"/>
      <c r="LJ697"/>
      <c r="LK697"/>
      <c r="LL697"/>
      <c r="LM697"/>
      <c r="LN697"/>
      <c r="LO697"/>
      <c r="LP697"/>
      <c r="LQ697"/>
      <c r="LR697"/>
      <c r="LS697"/>
      <c r="LT697"/>
      <c r="LU697"/>
      <c r="LV697"/>
      <c r="LW697"/>
      <c r="LX697"/>
      <c r="LY697"/>
      <c r="LZ697"/>
      <c r="MA697"/>
      <c r="MB697"/>
      <c r="MC697"/>
      <c r="MD697"/>
      <c r="ME697"/>
      <c r="MF697"/>
      <c r="MG697"/>
      <c r="MH697"/>
      <c r="MI697"/>
      <c r="MJ697"/>
      <c r="MK697"/>
      <c r="ML697"/>
      <c r="MM697"/>
      <c r="MN697"/>
      <c r="MO697"/>
      <c r="MP697"/>
      <c r="MQ697"/>
      <c r="MR697"/>
      <c r="MS697"/>
      <c r="MT697"/>
      <c r="MU697"/>
      <c r="MV697"/>
      <c r="MW697"/>
      <c r="MX697"/>
      <c r="MY697"/>
      <c r="MZ697"/>
      <c r="NA697"/>
      <c r="NB697"/>
      <c r="NC697"/>
      <c r="ND697"/>
      <c r="NE697"/>
      <c r="NF697"/>
      <c r="NG697"/>
      <c r="NH697"/>
      <c r="NI697"/>
      <c r="NJ697"/>
      <c r="NK697"/>
      <c r="NL697"/>
      <c r="NM697"/>
      <c r="NN697"/>
      <c r="NO697"/>
      <c r="NP697"/>
      <c r="NQ697"/>
      <c r="NR697"/>
      <c r="NS697"/>
      <c r="NT697"/>
      <c r="NU697"/>
      <c r="NV697"/>
      <c r="NW697"/>
      <c r="NX697"/>
      <c r="NY697"/>
      <c r="NZ697"/>
      <c r="OA697"/>
      <c r="OB697"/>
      <c r="OC697"/>
      <c r="OD697"/>
      <c r="OE697"/>
      <c r="OF697"/>
      <c r="OG697"/>
      <c r="OH697"/>
      <c r="OI697"/>
      <c r="OJ697"/>
      <c r="OK697"/>
      <c r="OL697"/>
      <c r="OM697"/>
      <c r="ON697"/>
      <c r="OO697"/>
      <c r="OP697"/>
      <c r="OQ697"/>
      <c r="OR697"/>
      <c r="OS697"/>
      <c r="OT697"/>
      <c r="OU697"/>
      <c r="OV697"/>
      <c r="OW697"/>
      <c r="OX697"/>
      <c r="OY697"/>
      <c r="OZ697"/>
      <c r="PA697"/>
      <c r="PB697"/>
      <c r="PC697"/>
      <c r="PD697"/>
      <c r="PE697"/>
      <c r="PF697"/>
      <c r="PG697"/>
      <c r="PH697"/>
      <c r="PI697"/>
      <c r="PJ697"/>
      <c r="PK697"/>
      <c r="PL697"/>
      <c r="PM697"/>
      <c r="PN697"/>
      <c r="PO697"/>
      <c r="PP697"/>
      <c r="PQ697"/>
      <c r="PR697"/>
      <c r="PS697"/>
      <c r="PT697"/>
      <c r="PU697"/>
      <c r="PV697"/>
      <c r="PW697"/>
      <c r="PX697"/>
      <c r="PY697"/>
      <c r="PZ697"/>
      <c r="QA697"/>
      <c r="QB697"/>
      <c r="QC697"/>
      <c r="QD697"/>
      <c r="QE697"/>
      <c r="QF697"/>
      <c r="QG697"/>
      <c r="QH697"/>
      <c r="QI697"/>
      <c r="QJ697"/>
      <c r="QK697"/>
      <c r="QL697"/>
      <c r="QM697"/>
      <c r="QN697"/>
      <c r="QO697"/>
      <c r="QP697"/>
      <c r="QQ697"/>
      <c r="QR697"/>
      <c r="QS697"/>
      <c r="QT697"/>
      <c r="QU697"/>
      <c r="QV697"/>
      <c r="QW697"/>
      <c r="QX697"/>
      <c r="QY697"/>
      <c r="QZ697"/>
      <c r="RA697"/>
      <c r="RB697"/>
      <c r="RC697"/>
      <c r="RD697"/>
      <c r="RE697"/>
      <c r="RF697"/>
      <c r="RG697"/>
      <c r="RH697"/>
      <c r="RI697"/>
      <c r="RJ697"/>
      <c r="RK697"/>
      <c r="RL697"/>
      <c r="RM697"/>
      <c r="RN697"/>
      <c r="RO697"/>
      <c r="RP697"/>
      <c r="RQ697"/>
      <c r="RR697"/>
      <c r="RS697"/>
      <c r="RT697"/>
      <c r="RU697"/>
      <c r="RV697"/>
      <c r="RW697"/>
      <c r="RX697"/>
      <c r="RY697"/>
      <c r="RZ697"/>
      <c r="SA697"/>
      <c r="SB697"/>
      <c r="SC697"/>
      <c r="SD697"/>
      <c r="SE697"/>
      <c r="SF697"/>
      <c r="SG697"/>
      <c r="SH697"/>
      <c r="SI697"/>
      <c r="SJ697"/>
      <c r="SK697"/>
      <c r="SL697"/>
      <c r="SM697"/>
      <c r="SN697"/>
      <c r="SO697"/>
      <c r="SP697"/>
      <c r="SQ697"/>
      <c r="SR697"/>
      <c r="SS697"/>
      <c r="ST697"/>
      <c r="SU697"/>
      <c r="SV697"/>
      <c r="SW697"/>
      <c r="SX697"/>
      <c r="SY697"/>
      <c r="SZ697"/>
      <c r="TA697"/>
      <c r="TB697"/>
      <c r="TC697"/>
      <c r="TD697"/>
      <c r="TE697"/>
      <c r="TF697"/>
      <c r="TG697"/>
      <c r="TH697"/>
      <c r="TI697"/>
      <c r="TJ697"/>
      <c r="TK697"/>
      <c r="TL697"/>
      <c r="TM697"/>
      <c r="TN697"/>
      <c r="TO697"/>
      <c r="TP697"/>
      <c r="TQ697"/>
      <c r="TR697"/>
      <c r="TS697"/>
      <c r="TT697"/>
      <c r="TU697"/>
      <c r="TV697"/>
      <c r="TW697"/>
      <c r="TX697"/>
      <c r="TY697"/>
      <c r="TZ697"/>
      <c r="UA697"/>
      <c r="UB697"/>
      <c r="UC697"/>
      <c r="UD697"/>
      <c r="UE697"/>
      <c r="UF697"/>
      <c r="UG697"/>
      <c r="UH697"/>
      <c r="UI697"/>
      <c r="UJ697"/>
      <c r="UK697"/>
      <c r="UL697"/>
      <c r="UM697"/>
      <c r="UN697"/>
      <c r="UO697"/>
      <c r="UP697"/>
      <c r="UQ697"/>
    </row>
    <row r="698" spans="1:563" s="9" customFormat="1" x14ac:dyDescent="0.25">
      <c r="A698" s="38">
        <v>692</v>
      </c>
      <c r="B698" s="19" t="s">
        <v>546</v>
      </c>
      <c r="C698" s="19" t="s">
        <v>860</v>
      </c>
      <c r="D698" s="19" t="s">
        <v>234</v>
      </c>
      <c r="E698" s="19" t="s">
        <v>35</v>
      </c>
      <c r="F698" s="20" t="s">
        <v>867</v>
      </c>
      <c r="G698" s="29">
        <v>25000</v>
      </c>
      <c r="H698" s="30">
        <v>0</v>
      </c>
      <c r="I698" s="22">
        <v>25</v>
      </c>
      <c r="J698" s="50">
        <v>717.5</v>
      </c>
      <c r="K698" s="46">
        <f t="shared" si="110"/>
        <v>1774.9999999999998</v>
      </c>
      <c r="L698" s="32">
        <f t="shared" si="111"/>
        <v>275</v>
      </c>
      <c r="M698" s="58">
        <v>760</v>
      </c>
      <c r="N698" s="31">
        <f t="shared" si="112"/>
        <v>1772.5000000000002</v>
      </c>
      <c r="O698" s="31"/>
      <c r="P698" s="31">
        <f t="shared" si="113"/>
        <v>1477.5</v>
      </c>
      <c r="Q698" s="22">
        <f t="shared" si="107"/>
        <v>1502.5</v>
      </c>
      <c r="R698" s="22">
        <f t="shared" si="108"/>
        <v>3822.5</v>
      </c>
      <c r="S698" s="31">
        <f t="shared" si="109"/>
        <v>23497.5</v>
      </c>
      <c r="T698" s="33" t="s">
        <v>41</v>
      </c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  <c r="IQ698"/>
      <c r="IR698"/>
      <c r="IS698"/>
      <c r="IT698"/>
      <c r="IU698"/>
      <c r="IV698"/>
      <c r="IW698"/>
      <c r="IX698"/>
      <c r="IY698"/>
      <c r="IZ698"/>
      <c r="JA698"/>
      <c r="JB698"/>
      <c r="JC698"/>
      <c r="JD698"/>
      <c r="JE698"/>
      <c r="JF698"/>
      <c r="JG698"/>
      <c r="JH698"/>
      <c r="JI698"/>
      <c r="JJ698"/>
      <c r="JK698"/>
      <c r="JL698"/>
      <c r="JM698"/>
      <c r="JN698"/>
      <c r="JO698"/>
      <c r="JP698"/>
      <c r="JQ698"/>
      <c r="JR698"/>
      <c r="JS698"/>
      <c r="JT698"/>
      <c r="JU698"/>
      <c r="JV698"/>
      <c r="JW698"/>
      <c r="JX698"/>
      <c r="JY698"/>
      <c r="JZ698"/>
      <c r="KA698"/>
      <c r="KB698"/>
      <c r="KC698"/>
      <c r="KD698"/>
      <c r="KE698"/>
      <c r="KF698"/>
      <c r="KG698"/>
      <c r="KH698"/>
      <c r="KI698"/>
      <c r="KJ698"/>
      <c r="KK698"/>
      <c r="KL698"/>
      <c r="KM698"/>
      <c r="KN698"/>
      <c r="KO698"/>
      <c r="KP698"/>
      <c r="KQ698"/>
      <c r="KR698"/>
      <c r="KS698"/>
      <c r="KT698"/>
      <c r="KU698"/>
      <c r="KV698"/>
      <c r="KW698"/>
      <c r="KX698"/>
      <c r="KY698"/>
      <c r="KZ698"/>
      <c r="LA698"/>
      <c r="LB698"/>
      <c r="LC698"/>
      <c r="LD698"/>
      <c r="LE698"/>
      <c r="LF698"/>
      <c r="LG698"/>
      <c r="LH698"/>
      <c r="LI698"/>
      <c r="LJ698"/>
      <c r="LK698"/>
      <c r="LL698"/>
      <c r="LM698"/>
      <c r="LN698"/>
      <c r="LO698"/>
      <c r="LP698"/>
      <c r="LQ698"/>
      <c r="LR698"/>
      <c r="LS698"/>
      <c r="LT698"/>
      <c r="LU698"/>
      <c r="LV698"/>
      <c r="LW698"/>
      <c r="LX698"/>
      <c r="LY698"/>
      <c r="LZ698"/>
      <c r="MA698"/>
      <c r="MB698"/>
      <c r="MC698"/>
      <c r="MD698"/>
      <c r="ME698"/>
      <c r="MF698"/>
      <c r="MG698"/>
      <c r="MH698"/>
      <c r="MI698"/>
      <c r="MJ698"/>
      <c r="MK698"/>
      <c r="ML698"/>
      <c r="MM698"/>
      <c r="MN698"/>
      <c r="MO698"/>
      <c r="MP698"/>
      <c r="MQ698"/>
      <c r="MR698"/>
      <c r="MS698"/>
      <c r="MT698"/>
      <c r="MU698"/>
      <c r="MV698"/>
      <c r="MW698"/>
      <c r="MX698"/>
      <c r="MY698"/>
      <c r="MZ698"/>
      <c r="NA698"/>
      <c r="NB698"/>
      <c r="NC698"/>
      <c r="ND698"/>
      <c r="NE698"/>
      <c r="NF698"/>
      <c r="NG698"/>
      <c r="NH698"/>
      <c r="NI698"/>
      <c r="NJ698"/>
      <c r="NK698"/>
      <c r="NL698"/>
      <c r="NM698"/>
      <c r="NN698"/>
      <c r="NO698"/>
      <c r="NP698"/>
      <c r="NQ698"/>
      <c r="NR698"/>
      <c r="NS698"/>
      <c r="NT698"/>
      <c r="NU698"/>
      <c r="NV698"/>
      <c r="NW698"/>
      <c r="NX698"/>
      <c r="NY698"/>
      <c r="NZ698"/>
      <c r="OA698"/>
      <c r="OB698"/>
      <c r="OC698"/>
      <c r="OD698"/>
      <c r="OE698"/>
      <c r="OF698"/>
      <c r="OG698"/>
      <c r="OH698"/>
      <c r="OI698"/>
      <c r="OJ698"/>
      <c r="OK698"/>
      <c r="OL698"/>
      <c r="OM698"/>
      <c r="ON698"/>
      <c r="OO698"/>
      <c r="OP698"/>
      <c r="OQ698"/>
      <c r="OR698"/>
      <c r="OS698"/>
      <c r="OT698"/>
      <c r="OU698"/>
      <c r="OV698"/>
      <c r="OW698"/>
      <c r="OX698"/>
      <c r="OY698"/>
      <c r="OZ698"/>
      <c r="PA698"/>
      <c r="PB698"/>
      <c r="PC698"/>
      <c r="PD698"/>
      <c r="PE698"/>
      <c r="PF698"/>
      <c r="PG698"/>
      <c r="PH698"/>
      <c r="PI698"/>
      <c r="PJ698"/>
      <c r="PK698"/>
      <c r="PL698"/>
      <c r="PM698"/>
      <c r="PN698"/>
      <c r="PO698"/>
      <c r="PP698"/>
      <c r="PQ698"/>
      <c r="PR698"/>
      <c r="PS698"/>
      <c r="PT698"/>
      <c r="PU698"/>
      <c r="PV698"/>
      <c r="PW698"/>
      <c r="PX698"/>
      <c r="PY698"/>
      <c r="PZ698"/>
      <c r="QA698"/>
      <c r="QB698"/>
      <c r="QC698"/>
      <c r="QD698"/>
      <c r="QE698"/>
      <c r="QF698"/>
      <c r="QG698"/>
      <c r="QH698"/>
      <c r="QI698"/>
      <c r="QJ698"/>
      <c r="QK698"/>
      <c r="QL698"/>
      <c r="QM698"/>
      <c r="QN698"/>
      <c r="QO698"/>
      <c r="QP698"/>
      <c r="QQ698"/>
      <c r="QR698"/>
      <c r="QS698"/>
      <c r="QT698"/>
      <c r="QU698"/>
      <c r="QV698"/>
      <c r="QW698"/>
      <c r="QX698"/>
      <c r="QY698"/>
      <c r="QZ698"/>
      <c r="RA698"/>
      <c r="RB698"/>
      <c r="RC698"/>
      <c r="RD698"/>
      <c r="RE698"/>
      <c r="RF698"/>
      <c r="RG698"/>
      <c r="RH698"/>
      <c r="RI698"/>
      <c r="RJ698"/>
      <c r="RK698"/>
      <c r="RL698"/>
      <c r="RM698"/>
      <c r="RN698"/>
      <c r="RO698"/>
      <c r="RP698"/>
      <c r="RQ698"/>
      <c r="RR698"/>
      <c r="RS698"/>
      <c r="RT698"/>
      <c r="RU698"/>
      <c r="RV698"/>
      <c r="RW698"/>
      <c r="RX698"/>
      <c r="RY698"/>
      <c r="RZ698"/>
      <c r="SA698"/>
      <c r="SB698"/>
      <c r="SC698"/>
      <c r="SD698"/>
      <c r="SE698"/>
      <c r="SF698"/>
      <c r="SG698"/>
      <c r="SH698"/>
      <c r="SI698"/>
      <c r="SJ698"/>
      <c r="SK698"/>
      <c r="SL698"/>
      <c r="SM698"/>
      <c r="SN698"/>
      <c r="SO698"/>
      <c r="SP698"/>
      <c r="SQ698"/>
      <c r="SR698"/>
      <c r="SS698"/>
      <c r="ST698"/>
      <c r="SU698"/>
      <c r="SV698"/>
      <c r="SW698"/>
      <c r="SX698"/>
      <c r="SY698"/>
      <c r="SZ698"/>
      <c r="TA698"/>
      <c r="TB698"/>
      <c r="TC698"/>
      <c r="TD698"/>
      <c r="TE698"/>
      <c r="TF698"/>
      <c r="TG698"/>
      <c r="TH698"/>
      <c r="TI698"/>
      <c r="TJ698"/>
      <c r="TK698"/>
      <c r="TL698"/>
      <c r="TM698"/>
      <c r="TN698"/>
      <c r="TO698"/>
      <c r="TP698"/>
      <c r="TQ698"/>
      <c r="TR698"/>
      <c r="TS698"/>
      <c r="TT698"/>
      <c r="TU698"/>
      <c r="TV698"/>
      <c r="TW698"/>
      <c r="TX698"/>
      <c r="TY698"/>
      <c r="TZ698"/>
      <c r="UA698"/>
      <c r="UB698"/>
      <c r="UC698"/>
      <c r="UD698"/>
      <c r="UE698"/>
      <c r="UF698"/>
      <c r="UG698"/>
      <c r="UH698"/>
      <c r="UI698"/>
      <c r="UJ698"/>
      <c r="UK698"/>
      <c r="UL698"/>
      <c r="UM698"/>
      <c r="UN698"/>
      <c r="UO698"/>
      <c r="UP698"/>
      <c r="UQ698"/>
    </row>
    <row r="699" spans="1:563" s="9" customFormat="1" x14ac:dyDescent="0.25">
      <c r="A699" s="38">
        <v>693</v>
      </c>
      <c r="B699" s="19" t="s">
        <v>1130</v>
      </c>
      <c r="C699" s="19"/>
      <c r="D699" s="19" t="s">
        <v>234</v>
      </c>
      <c r="E699" s="19" t="s">
        <v>64</v>
      </c>
      <c r="F699" s="20" t="s">
        <v>867</v>
      </c>
      <c r="G699" s="29">
        <v>25000</v>
      </c>
      <c r="H699" s="30">
        <v>0</v>
      </c>
      <c r="I699" s="22">
        <v>25</v>
      </c>
      <c r="J699" s="50">
        <v>717.5</v>
      </c>
      <c r="K699" s="46">
        <f t="shared" si="110"/>
        <v>1774.9999999999998</v>
      </c>
      <c r="L699" s="32">
        <f t="shared" si="111"/>
        <v>275</v>
      </c>
      <c r="M699" s="58">
        <v>760</v>
      </c>
      <c r="N699" s="31">
        <f t="shared" si="112"/>
        <v>1772.5000000000002</v>
      </c>
      <c r="O699" s="31"/>
      <c r="P699" s="31">
        <f t="shared" si="113"/>
        <v>1477.5</v>
      </c>
      <c r="Q699" s="22">
        <f t="shared" si="107"/>
        <v>1502.5</v>
      </c>
      <c r="R699" s="22">
        <f t="shared" si="108"/>
        <v>3822.5</v>
      </c>
      <c r="S699" s="31">
        <f t="shared" si="109"/>
        <v>23497.5</v>
      </c>
      <c r="T699" s="33" t="s">
        <v>41</v>
      </c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  <c r="IQ699"/>
      <c r="IR699"/>
      <c r="IS699"/>
      <c r="IT699"/>
      <c r="IU699"/>
      <c r="IV699"/>
      <c r="IW699"/>
      <c r="IX699"/>
      <c r="IY699"/>
      <c r="IZ699"/>
      <c r="JA699"/>
      <c r="JB699"/>
      <c r="JC699"/>
      <c r="JD699"/>
      <c r="JE699"/>
      <c r="JF699"/>
      <c r="JG699"/>
      <c r="JH699"/>
      <c r="JI699"/>
      <c r="JJ699"/>
      <c r="JK699"/>
      <c r="JL699"/>
      <c r="JM699"/>
      <c r="JN699"/>
      <c r="JO699"/>
      <c r="JP699"/>
      <c r="JQ699"/>
      <c r="JR699"/>
      <c r="JS699"/>
      <c r="JT699"/>
      <c r="JU699"/>
      <c r="JV699"/>
      <c r="JW699"/>
      <c r="JX699"/>
      <c r="JY699"/>
      <c r="JZ699"/>
      <c r="KA699"/>
      <c r="KB699"/>
      <c r="KC699"/>
      <c r="KD699"/>
      <c r="KE699"/>
      <c r="KF699"/>
      <c r="KG699"/>
      <c r="KH699"/>
      <c r="KI699"/>
      <c r="KJ699"/>
      <c r="KK699"/>
      <c r="KL699"/>
      <c r="KM699"/>
      <c r="KN699"/>
      <c r="KO699"/>
      <c r="KP699"/>
      <c r="KQ699"/>
      <c r="KR699"/>
      <c r="KS699"/>
      <c r="KT699"/>
      <c r="KU699"/>
      <c r="KV699"/>
      <c r="KW699"/>
      <c r="KX699"/>
      <c r="KY699"/>
      <c r="KZ699"/>
      <c r="LA699"/>
      <c r="LB699"/>
      <c r="LC699"/>
      <c r="LD699"/>
      <c r="LE699"/>
      <c r="LF699"/>
      <c r="LG699"/>
      <c r="LH699"/>
      <c r="LI699"/>
      <c r="LJ699"/>
      <c r="LK699"/>
      <c r="LL699"/>
      <c r="LM699"/>
      <c r="LN699"/>
      <c r="LO699"/>
      <c r="LP699"/>
      <c r="LQ699"/>
      <c r="LR699"/>
      <c r="LS699"/>
      <c r="LT699"/>
      <c r="LU699"/>
      <c r="LV699"/>
      <c r="LW699"/>
      <c r="LX699"/>
      <c r="LY699"/>
      <c r="LZ699"/>
      <c r="MA699"/>
      <c r="MB699"/>
      <c r="MC699"/>
      <c r="MD699"/>
      <c r="ME699"/>
      <c r="MF699"/>
      <c r="MG699"/>
      <c r="MH699"/>
      <c r="MI699"/>
      <c r="MJ699"/>
      <c r="MK699"/>
      <c r="ML699"/>
      <c r="MM699"/>
      <c r="MN699"/>
      <c r="MO699"/>
      <c r="MP699"/>
      <c r="MQ699"/>
      <c r="MR699"/>
      <c r="MS699"/>
      <c r="MT699"/>
      <c r="MU699"/>
      <c r="MV699"/>
      <c r="MW699"/>
      <c r="MX699"/>
      <c r="MY699"/>
      <c r="MZ699"/>
      <c r="NA699"/>
      <c r="NB699"/>
      <c r="NC699"/>
      <c r="ND699"/>
      <c r="NE699"/>
      <c r="NF699"/>
      <c r="NG699"/>
      <c r="NH699"/>
      <c r="NI699"/>
      <c r="NJ699"/>
      <c r="NK699"/>
      <c r="NL699"/>
      <c r="NM699"/>
      <c r="NN699"/>
      <c r="NO699"/>
      <c r="NP699"/>
      <c r="NQ699"/>
      <c r="NR699"/>
      <c r="NS699"/>
      <c r="NT699"/>
      <c r="NU699"/>
      <c r="NV699"/>
      <c r="NW699"/>
      <c r="NX699"/>
      <c r="NY699"/>
      <c r="NZ699"/>
      <c r="OA699"/>
      <c r="OB699"/>
      <c r="OC699"/>
      <c r="OD699"/>
      <c r="OE699"/>
      <c r="OF699"/>
      <c r="OG699"/>
      <c r="OH699"/>
      <c r="OI699"/>
      <c r="OJ699"/>
      <c r="OK699"/>
      <c r="OL699"/>
      <c r="OM699"/>
      <c r="ON699"/>
      <c r="OO699"/>
      <c r="OP699"/>
      <c r="OQ699"/>
      <c r="OR699"/>
      <c r="OS699"/>
      <c r="OT699"/>
      <c r="OU699"/>
      <c r="OV699"/>
      <c r="OW699"/>
      <c r="OX699"/>
      <c r="OY699"/>
      <c r="OZ699"/>
      <c r="PA699"/>
      <c r="PB699"/>
      <c r="PC699"/>
      <c r="PD699"/>
      <c r="PE699"/>
      <c r="PF699"/>
      <c r="PG699"/>
      <c r="PH699"/>
      <c r="PI699"/>
      <c r="PJ699"/>
      <c r="PK699"/>
      <c r="PL699"/>
      <c r="PM699"/>
      <c r="PN699"/>
      <c r="PO699"/>
      <c r="PP699"/>
      <c r="PQ699"/>
      <c r="PR699"/>
      <c r="PS699"/>
      <c r="PT699"/>
      <c r="PU699"/>
      <c r="PV699"/>
      <c r="PW699"/>
      <c r="PX699"/>
      <c r="PY699"/>
      <c r="PZ699"/>
      <c r="QA699"/>
      <c r="QB699"/>
      <c r="QC699"/>
      <c r="QD699"/>
      <c r="QE699"/>
      <c r="QF699"/>
      <c r="QG699"/>
      <c r="QH699"/>
      <c r="QI699"/>
      <c r="QJ699"/>
      <c r="QK699"/>
      <c r="QL699"/>
      <c r="QM699"/>
      <c r="QN699"/>
      <c r="QO699"/>
      <c r="QP699"/>
      <c r="QQ699"/>
      <c r="QR699"/>
      <c r="QS699"/>
      <c r="QT699"/>
      <c r="QU699"/>
      <c r="QV699"/>
      <c r="QW699"/>
      <c r="QX699"/>
      <c r="QY699"/>
      <c r="QZ699"/>
      <c r="RA699"/>
      <c r="RB699"/>
      <c r="RC699"/>
      <c r="RD699"/>
      <c r="RE699"/>
      <c r="RF699"/>
      <c r="RG699"/>
      <c r="RH699"/>
      <c r="RI699"/>
      <c r="RJ699"/>
      <c r="RK699"/>
      <c r="RL699"/>
      <c r="RM699"/>
      <c r="RN699"/>
      <c r="RO699"/>
      <c r="RP699"/>
      <c r="RQ699"/>
      <c r="RR699"/>
      <c r="RS699"/>
      <c r="RT699"/>
      <c r="RU699"/>
      <c r="RV699"/>
      <c r="RW699"/>
      <c r="RX699"/>
      <c r="RY699"/>
      <c r="RZ699"/>
      <c r="SA699"/>
      <c r="SB699"/>
      <c r="SC699"/>
      <c r="SD699"/>
      <c r="SE699"/>
      <c r="SF699"/>
      <c r="SG699"/>
      <c r="SH699"/>
      <c r="SI699"/>
      <c r="SJ699"/>
      <c r="SK699"/>
      <c r="SL699"/>
      <c r="SM699"/>
      <c r="SN699"/>
      <c r="SO699"/>
      <c r="SP699"/>
      <c r="SQ699"/>
      <c r="SR699"/>
      <c r="SS699"/>
      <c r="ST699"/>
      <c r="SU699"/>
      <c r="SV699"/>
      <c r="SW699"/>
      <c r="SX699"/>
      <c r="SY699"/>
      <c r="SZ699"/>
      <c r="TA699"/>
      <c r="TB699"/>
      <c r="TC699"/>
      <c r="TD699"/>
      <c r="TE699"/>
      <c r="TF699"/>
      <c r="TG699"/>
      <c r="TH699"/>
      <c r="TI699"/>
      <c r="TJ699"/>
      <c r="TK699"/>
      <c r="TL699"/>
      <c r="TM699"/>
      <c r="TN699"/>
      <c r="TO699"/>
      <c r="TP699"/>
      <c r="TQ699"/>
      <c r="TR699"/>
      <c r="TS699"/>
      <c r="TT699"/>
      <c r="TU699"/>
      <c r="TV699"/>
      <c r="TW699"/>
      <c r="TX699"/>
      <c r="TY699"/>
      <c r="TZ699"/>
      <c r="UA699"/>
      <c r="UB699"/>
      <c r="UC699"/>
      <c r="UD699"/>
      <c r="UE699"/>
      <c r="UF699"/>
      <c r="UG699"/>
      <c r="UH699"/>
      <c r="UI699"/>
      <c r="UJ699"/>
      <c r="UK699"/>
      <c r="UL699"/>
      <c r="UM699"/>
      <c r="UN699"/>
      <c r="UO699"/>
      <c r="UP699"/>
      <c r="UQ699"/>
    </row>
    <row r="700" spans="1:563" s="9" customFormat="1" x14ac:dyDescent="0.25">
      <c r="A700" s="38">
        <v>694</v>
      </c>
      <c r="B700" s="19" t="s">
        <v>235</v>
      </c>
      <c r="C700" s="19" t="s">
        <v>860</v>
      </c>
      <c r="D700" s="19" t="s">
        <v>234</v>
      </c>
      <c r="E700" s="19" t="s">
        <v>171</v>
      </c>
      <c r="F700" s="20" t="s">
        <v>863</v>
      </c>
      <c r="G700" s="29">
        <v>16000</v>
      </c>
      <c r="H700" s="30">
        <v>0</v>
      </c>
      <c r="I700" s="22">
        <v>25</v>
      </c>
      <c r="J700" s="50">
        <v>459.2</v>
      </c>
      <c r="K700" s="46">
        <f t="shared" si="110"/>
        <v>1136</v>
      </c>
      <c r="L700" s="32">
        <f t="shared" si="111"/>
        <v>176.00000000000003</v>
      </c>
      <c r="M700" s="58">
        <v>486.4</v>
      </c>
      <c r="N700" s="31">
        <f t="shared" si="112"/>
        <v>1134.4000000000001</v>
      </c>
      <c r="O700" s="31"/>
      <c r="P700" s="31">
        <f t="shared" si="113"/>
        <v>945.59999999999991</v>
      </c>
      <c r="Q700" s="22">
        <f t="shared" si="107"/>
        <v>970.59999999999991</v>
      </c>
      <c r="R700" s="22">
        <f t="shared" si="108"/>
        <v>2446.4</v>
      </c>
      <c r="S700" s="31">
        <f t="shared" si="109"/>
        <v>15029.4</v>
      </c>
      <c r="T700" s="33" t="s">
        <v>41</v>
      </c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  <c r="IQ700"/>
      <c r="IR700"/>
      <c r="IS700"/>
      <c r="IT700"/>
      <c r="IU700"/>
      <c r="IV700"/>
      <c r="IW700"/>
      <c r="IX700"/>
      <c r="IY700"/>
      <c r="IZ700"/>
      <c r="JA700"/>
      <c r="JB700"/>
      <c r="JC700"/>
      <c r="JD700"/>
      <c r="JE700"/>
      <c r="JF700"/>
      <c r="JG700"/>
      <c r="JH700"/>
      <c r="JI700"/>
      <c r="JJ700"/>
      <c r="JK700"/>
      <c r="JL700"/>
      <c r="JM700"/>
      <c r="JN700"/>
      <c r="JO700"/>
      <c r="JP700"/>
      <c r="JQ700"/>
      <c r="JR700"/>
      <c r="JS700"/>
      <c r="JT700"/>
      <c r="JU700"/>
      <c r="JV700"/>
      <c r="JW700"/>
      <c r="JX700"/>
      <c r="JY700"/>
      <c r="JZ700"/>
      <c r="KA700"/>
      <c r="KB700"/>
      <c r="KC700"/>
      <c r="KD700"/>
      <c r="KE700"/>
      <c r="KF700"/>
      <c r="KG700"/>
      <c r="KH700"/>
      <c r="KI700"/>
      <c r="KJ700"/>
      <c r="KK700"/>
      <c r="KL700"/>
      <c r="KM700"/>
      <c r="KN700"/>
      <c r="KO700"/>
      <c r="KP700"/>
      <c r="KQ700"/>
      <c r="KR700"/>
      <c r="KS700"/>
      <c r="KT700"/>
      <c r="KU700"/>
      <c r="KV700"/>
      <c r="KW700"/>
      <c r="KX700"/>
      <c r="KY700"/>
      <c r="KZ700"/>
      <c r="LA700"/>
      <c r="LB700"/>
      <c r="LC700"/>
      <c r="LD700"/>
      <c r="LE700"/>
      <c r="LF700"/>
      <c r="LG700"/>
      <c r="LH700"/>
      <c r="LI700"/>
      <c r="LJ700"/>
      <c r="LK700"/>
      <c r="LL700"/>
      <c r="LM700"/>
      <c r="LN700"/>
      <c r="LO700"/>
      <c r="LP700"/>
      <c r="LQ700"/>
      <c r="LR700"/>
      <c r="LS700"/>
      <c r="LT700"/>
      <c r="LU700"/>
      <c r="LV700"/>
      <c r="LW700"/>
      <c r="LX700"/>
      <c r="LY700"/>
      <c r="LZ700"/>
      <c r="MA700"/>
      <c r="MB700"/>
      <c r="MC700"/>
      <c r="MD700"/>
      <c r="ME700"/>
      <c r="MF700"/>
      <c r="MG700"/>
      <c r="MH700"/>
      <c r="MI700"/>
      <c r="MJ700"/>
      <c r="MK700"/>
      <c r="ML700"/>
      <c r="MM700"/>
      <c r="MN700"/>
      <c r="MO700"/>
      <c r="MP700"/>
      <c r="MQ700"/>
      <c r="MR700"/>
      <c r="MS700"/>
      <c r="MT700"/>
      <c r="MU700"/>
      <c r="MV700"/>
      <c r="MW700"/>
      <c r="MX700"/>
      <c r="MY700"/>
      <c r="MZ700"/>
      <c r="NA700"/>
      <c r="NB700"/>
      <c r="NC700"/>
      <c r="ND700"/>
      <c r="NE700"/>
      <c r="NF700"/>
      <c r="NG700"/>
      <c r="NH700"/>
      <c r="NI700"/>
      <c r="NJ700"/>
      <c r="NK700"/>
      <c r="NL700"/>
      <c r="NM700"/>
      <c r="NN700"/>
      <c r="NO700"/>
      <c r="NP700"/>
      <c r="NQ700"/>
      <c r="NR700"/>
      <c r="NS700"/>
      <c r="NT700"/>
      <c r="NU700"/>
      <c r="NV700"/>
      <c r="NW700"/>
      <c r="NX700"/>
      <c r="NY700"/>
      <c r="NZ700"/>
      <c r="OA700"/>
      <c r="OB700"/>
      <c r="OC700"/>
      <c r="OD700"/>
      <c r="OE700"/>
      <c r="OF700"/>
      <c r="OG700"/>
      <c r="OH700"/>
      <c r="OI700"/>
      <c r="OJ700"/>
      <c r="OK700"/>
      <c r="OL700"/>
      <c r="OM700"/>
      <c r="ON700"/>
      <c r="OO700"/>
      <c r="OP700"/>
      <c r="OQ700"/>
      <c r="OR700"/>
      <c r="OS700"/>
      <c r="OT700"/>
      <c r="OU700"/>
      <c r="OV700"/>
      <c r="OW700"/>
      <c r="OX700"/>
      <c r="OY700"/>
      <c r="OZ700"/>
      <c r="PA700"/>
      <c r="PB700"/>
      <c r="PC700"/>
      <c r="PD700"/>
      <c r="PE700"/>
      <c r="PF700"/>
      <c r="PG700"/>
      <c r="PH700"/>
      <c r="PI700"/>
      <c r="PJ700"/>
      <c r="PK700"/>
      <c r="PL700"/>
      <c r="PM700"/>
      <c r="PN700"/>
      <c r="PO700"/>
      <c r="PP700"/>
      <c r="PQ700"/>
      <c r="PR700"/>
      <c r="PS700"/>
      <c r="PT700"/>
      <c r="PU700"/>
      <c r="PV700"/>
      <c r="PW700"/>
      <c r="PX700"/>
      <c r="PY700"/>
      <c r="PZ700"/>
      <c r="QA700"/>
      <c r="QB700"/>
      <c r="QC700"/>
      <c r="QD700"/>
      <c r="QE700"/>
      <c r="QF700"/>
      <c r="QG700"/>
      <c r="QH700"/>
      <c r="QI700"/>
      <c r="QJ700"/>
      <c r="QK700"/>
      <c r="QL700"/>
      <c r="QM700"/>
      <c r="QN700"/>
      <c r="QO700"/>
      <c r="QP700"/>
      <c r="QQ700"/>
      <c r="QR700"/>
      <c r="QS700"/>
      <c r="QT700"/>
      <c r="QU700"/>
      <c r="QV700"/>
      <c r="QW700"/>
      <c r="QX700"/>
      <c r="QY700"/>
      <c r="QZ700"/>
      <c r="RA700"/>
      <c r="RB700"/>
      <c r="RC700"/>
      <c r="RD700"/>
      <c r="RE700"/>
      <c r="RF700"/>
      <c r="RG700"/>
      <c r="RH700"/>
      <c r="RI700"/>
      <c r="RJ700"/>
      <c r="RK700"/>
      <c r="RL700"/>
      <c r="RM700"/>
      <c r="RN700"/>
      <c r="RO700"/>
      <c r="RP700"/>
      <c r="RQ700"/>
      <c r="RR700"/>
      <c r="RS700"/>
      <c r="RT700"/>
      <c r="RU700"/>
      <c r="RV700"/>
      <c r="RW700"/>
      <c r="RX700"/>
      <c r="RY700"/>
      <c r="RZ700"/>
      <c r="SA700"/>
      <c r="SB700"/>
      <c r="SC700"/>
      <c r="SD700"/>
      <c r="SE700"/>
      <c r="SF700"/>
      <c r="SG700"/>
      <c r="SH700"/>
      <c r="SI700"/>
      <c r="SJ700"/>
      <c r="SK700"/>
      <c r="SL700"/>
      <c r="SM700"/>
      <c r="SN700"/>
      <c r="SO700"/>
      <c r="SP700"/>
      <c r="SQ700"/>
      <c r="SR700"/>
      <c r="SS700"/>
      <c r="ST700"/>
      <c r="SU700"/>
      <c r="SV700"/>
      <c r="SW700"/>
      <c r="SX700"/>
      <c r="SY700"/>
      <c r="SZ700"/>
      <c r="TA700"/>
      <c r="TB700"/>
      <c r="TC700"/>
      <c r="TD700"/>
      <c r="TE700"/>
      <c r="TF700"/>
      <c r="TG700"/>
      <c r="TH700"/>
      <c r="TI700"/>
      <c r="TJ700"/>
      <c r="TK700"/>
      <c r="TL700"/>
      <c r="TM700"/>
      <c r="TN700"/>
      <c r="TO700"/>
      <c r="TP700"/>
      <c r="TQ700"/>
      <c r="TR700"/>
      <c r="TS700"/>
      <c r="TT700"/>
      <c r="TU700"/>
      <c r="TV700"/>
      <c r="TW700"/>
      <c r="TX700"/>
      <c r="TY700"/>
      <c r="TZ700"/>
      <c r="UA700"/>
      <c r="UB700"/>
      <c r="UC700"/>
      <c r="UD700"/>
      <c r="UE700"/>
      <c r="UF700"/>
      <c r="UG700"/>
      <c r="UH700"/>
      <c r="UI700"/>
      <c r="UJ700"/>
      <c r="UK700"/>
      <c r="UL700"/>
      <c r="UM700"/>
      <c r="UN700"/>
      <c r="UO700"/>
      <c r="UP700"/>
      <c r="UQ700"/>
    </row>
    <row r="701" spans="1:563" s="9" customFormat="1" x14ac:dyDescent="0.25">
      <c r="A701" s="38">
        <v>695</v>
      </c>
      <c r="B701" s="19" t="s">
        <v>573</v>
      </c>
      <c r="C701" s="19" t="s">
        <v>859</v>
      </c>
      <c r="D701" s="19" t="s">
        <v>315</v>
      </c>
      <c r="E701" s="19" t="s">
        <v>135</v>
      </c>
      <c r="F701" s="20" t="s">
        <v>869</v>
      </c>
      <c r="G701" s="21">
        <v>70000</v>
      </c>
      <c r="H701" s="21">
        <v>5368.48</v>
      </c>
      <c r="I701" s="22">
        <v>25</v>
      </c>
      <c r="J701" s="49">
        <v>2009</v>
      </c>
      <c r="K701" s="43">
        <f t="shared" si="110"/>
        <v>4970</v>
      </c>
      <c r="L701" s="32">
        <f t="shared" si="111"/>
        <v>770.00000000000011</v>
      </c>
      <c r="M701" s="48">
        <v>2128</v>
      </c>
      <c r="N701" s="22">
        <f t="shared" si="112"/>
        <v>4963</v>
      </c>
      <c r="O701" s="22"/>
      <c r="P701" s="22">
        <f t="shared" si="113"/>
        <v>4137</v>
      </c>
      <c r="Q701" s="22">
        <f t="shared" si="107"/>
        <v>9530.48</v>
      </c>
      <c r="R701" s="22">
        <f t="shared" si="108"/>
        <v>10703</v>
      </c>
      <c r="S701" s="22">
        <f t="shared" si="109"/>
        <v>60469.520000000004</v>
      </c>
      <c r="T701" s="33" t="s">
        <v>41</v>
      </c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  <c r="IQ701"/>
      <c r="IR701"/>
      <c r="IS701"/>
      <c r="IT701"/>
      <c r="IU701"/>
      <c r="IV701"/>
      <c r="IW701"/>
      <c r="IX701"/>
      <c r="IY701"/>
      <c r="IZ701"/>
      <c r="JA701"/>
      <c r="JB701"/>
      <c r="JC701"/>
      <c r="JD701"/>
      <c r="JE701"/>
      <c r="JF701"/>
      <c r="JG701"/>
      <c r="JH701"/>
      <c r="JI701"/>
      <c r="JJ701"/>
      <c r="JK701"/>
      <c r="JL701"/>
      <c r="JM701"/>
      <c r="JN701"/>
      <c r="JO701"/>
      <c r="JP701"/>
      <c r="JQ701"/>
      <c r="JR701"/>
      <c r="JS701"/>
      <c r="JT701"/>
      <c r="JU701"/>
      <c r="JV701"/>
      <c r="JW701"/>
      <c r="JX701"/>
      <c r="JY701"/>
      <c r="JZ701"/>
      <c r="KA701"/>
      <c r="KB701"/>
      <c r="KC701"/>
      <c r="KD701"/>
      <c r="KE701"/>
      <c r="KF701"/>
      <c r="KG701"/>
      <c r="KH701"/>
      <c r="KI701"/>
      <c r="KJ701"/>
      <c r="KK701"/>
      <c r="KL701"/>
      <c r="KM701"/>
      <c r="KN701"/>
      <c r="KO701"/>
      <c r="KP701"/>
      <c r="KQ701"/>
      <c r="KR701"/>
      <c r="KS701"/>
      <c r="KT701"/>
      <c r="KU701"/>
      <c r="KV701"/>
      <c r="KW701"/>
      <c r="KX701"/>
      <c r="KY701"/>
      <c r="KZ701"/>
      <c r="LA701"/>
      <c r="LB701"/>
      <c r="LC701"/>
      <c r="LD701"/>
      <c r="LE701"/>
      <c r="LF701"/>
      <c r="LG701"/>
      <c r="LH701"/>
      <c r="LI701"/>
      <c r="LJ701"/>
      <c r="LK701"/>
      <c r="LL701"/>
      <c r="LM701"/>
      <c r="LN701"/>
      <c r="LO701"/>
      <c r="LP701"/>
      <c r="LQ701"/>
      <c r="LR701"/>
      <c r="LS701"/>
      <c r="LT701"/>
      <c r="LU701"/>
      <c r="LV701"/>
      <c r="LW701"/>
      <c r="LX701"/>
      <c r="LY701"/>
      <c r="LZ701"/>
      <c r="MA701"/>
      <c r="MB701"/>
      <c r="MC701"/>
      <c r="MD701"/>
      <c r="ME701"/>
      <c r="MF701"/>
      <c r="MG701"/>
      <c r="MH701"/>
      <c r="MI701"/>
      <c r="MJ701"/>
      <c r="MK701"/>
      <c r="ML701"/>
      <c r="MM701"/>
      <c r="MN701"/>
      <c r="MO701"/>
      <c r="MP701"/>
      <c r="MQ701"/>
      <c r="MR701"/>
      <c r="MS701"/>
      <c r="MT701"/>
      <c r="MU701"/>
      <c r="MV701"/>
      <c r="MW701"/>
      <c r="MX701"/>
      <c r="MY701"/>
      <c r="MZ701"/>
      <c r="NA701"/>
      <c r="NB701"/>
      <c r="NC701"/>
      <c r="ND701"/>
      <c r="NE701"/>
      <c r="NF701"/>
      <c r="NG701"/>
      <c r="NH701"/>
      <c r="NI701"/>
      <c r="NJ701"/>
      <c r="NK701"/>
      <c r="NL701"/>
      <c r="NM701"/>
      <c r="NN701"/>
      <c r="NO701"/>
      <c r="NP701"/>
      <c r="NQ701"/>
      <c r="NR701"/>
      <c r="NS701"/>
      <c r="NT701"/>
      <c r="NU701"/>
      <c r="NV701"/>
      <c r="NW701"/>
      <c r="NX701"/>
      <c r="NY701"/>
      <c r="NZ701"/>
      <c r="OA701"/>
      <c r="OB701"/>
      <c r="OC701"/>
      <c r="OD701"/>
      <c r="OE701"/>
      <c r="OF701"/>
      <c r="OG701"/>
      <c r="OH701"/>
      <c r="OI701"/>
      <c r="OJ701"/>
      <c r="OK701"/>
      <c r="OL701"/>
      <c r="OM701"/>
      <c r="ON701"/>
      <c r="OO701"/>
      <c r="OP701"/>
      <c r="OQ701"/>
      <c r="OR701"/>
      <c r="OS701"/>
      <c r="OT701"/>
      <c r="OU701"/>
      <c r="OV701"/>
      <c r="OW701"/>
      <c r="OX701"/>
      <c r="OY701"/>
      <c r="OZ701"/>
      <c r="PA701"/>
      <c r="PB701"/>
      <c r="PC701"/>
      <c r="PD701"/>
      <c r="PE701"/>
      <c r="PF701"/>
      <c r="PG701"/>
      <c r="PH701"/>
      <c r="PI701"/>
      <c r="PJ701"/>
      <c r="PK701"/>
      <c r="PL701"/>
      <c r="PM701"/>
      <c r="PN701"/>
      <c r="PO701"/>
      <c r="PP701"/>
      <c r="PQ701"/>
      <c r="PR701"/>
      <c r="PS701"/>
      <c r="PT701"/>
      <c r="PU701"/>
      <c r="PV701"/>
      <c r="PW701"/>
      <c r="PX701"/>
      <c r="PY701"/>
      <c r="PZ701"/>
      <c r="QA701"/>
      <c r="QB701"/>
      <c r="QC701"/>
      <c r="QD701"/>
      <c r="QE701"/>
      <c r="QF701"/>
      <c r="QG701"/>
      <c r="QH701"/>
      <c r="QI701"/>
      <c r="QJ701"/>
      <c r="QK701"/>
      <c r="QL701"/>
      <c r="QM701"/>
      <c r="QN701"/>
      <c r="QO701"/>
      <c r="QP701"/>
      <c r="QQ701"/>
      <c r="QR701"/>
      <c r="QS701"/>
      <c r="QT701"/>
      <c r="QU701"/>
      <c r="QV701"/>
      <c r="QW701"/>
      <c r="QX701"/>
      <c r="QY701"/>
      <c r="QZ701"/>
      <c r="RA701"/>
      <c r="RB701"/>
      <c r="RC701"/>
      <c r="RD701"/>
      <c r="RE701"/>
      <c r="RF701"/>
      <c r="RG701"/>
      <c r="RH701"/>
      <c r="RI701"/>
      <c r="RJ701"/>
      <c r="RK701"/>
      <c r="RL701"/>
      <c r="RM701"/>
      <c r="RN701"/>
      <c r="RO701"/>
      <c r="RP701"/>
      <c r="RQ701"/>
      <c r="RR701"/>
      <c r="RS701"/>
      <c r="RT701"/>
      <c r="RU701"/>
      <c r="RV701"/>
      <c r="RW701"/>
      <c r="RX701"/>
      <c r="RY701"/>
      <c r="RZ701"/>
      <c r="SA701"/>
      <c r="SB701"/>
      <c r="SC701"/>
      <c r="SD701"/>
      <c r="SE701"/>
      <c r="SF701"/>
      <c r="SG701"/>
      <c r="SH701"/>
      <c r="SI701"/>
      <c r="SJ701"/>
      <c r="SK701"/>
      <c r="SL701"/>
      <c r="SM701"/>
      <c r="SN701"/>
      <c r="SO701"/>
      <c r="SP701"/>
      <c r="SQ701"/>
      <c r="SR701"/>
      <c r="SS701"/>
      <c r="ST701"/>
      <c r="SU701"/>
      <c r="SV701"/>
      <c r="SW701"/>
      <c r="SX701"/>
      <c r="SY701"/>
      <c r="SZ701"/>
      <c r="TA701"/>
      <c r="TB701"/>
      <c r="TC701"/>
      <c r="TD701"/>
      <c r="TE701"/>
      <c r="TF701"/>
      <c r="TG701"/>
      <c r="TH701"/>
      <c r="TI701"/>
      <c r="TJ701"/>
      <c r="TK701"/>
      <c r="TL701"/>
      <c r="TM701"/>
      <c r="TN701"/>
      <c r="TO701"/>
      <c r="TP701"/>
      <c r="TQ701"/>
      <c r="TR701"/>
      <c r="TS701"/>
      <c r="TT701"/>
      <c r="TU701"/>
      <c r="TV701"/>
      <c r="TW701"/>
      <c r="TX701"/>
      <c r="TY701"/>
      <c r="TZ701"/>
      <c r="UA701"/>
      <c r="UB701"/>
      <c r="UC701"/>
      <c r="UD701"/>
      <c r="UE701"/>
      <c r="UF701"/>
      <c r="UG701"/>
      <c r="UH701"/>
      <c r="UI701"/>
      <c r="UJ701"/>
      <c r="UK701"/>
      <c r="UL701"/>
      <c r="UM701"/>
      <c r="UN701"/>
      <c r="UO701"/>
      <c r="UP701"/>
      <c r="UQ701"/>
    </row>
    <row r="702" spans="1:563" s="9" customFormat="1" x14ac:dyDescent="0.25">
      <c r="A702" s="38">
        <v>696</v>
      </c>
      <c r="B702" s="19" t="s">
        <v>567</v>
      </c>
      <c r="C702" s="19" t="s">
        <v>859</v>
      </c>
      <c r="D702" s="19" t="s">
        <v>315</v>
      </c>
      <c r="E702" s="19" t="s">
        <v>790</v>
      </c>
      <c r="F702" s="20" t="s">
        <v>868</v>
      </c>
      <c r="G702" s="29">
        <v>85000</v>
      </c>
      <c r="H702" s="29">
        <v>8148.13</v>
      </c>
      <c r="I702" s="22">
        <v>25</v>
      </c>
      <c r="J702" s="50">
        <v>2439.5</v>
      </c>
      <c r="K702" s="46">
        <f t="shared" si="110"/>
        <v>6034.9999999999991</v>
      </c>
      <c r="L702" s="32">
        <v>851.51</v>
      </c>
      <c r="M702" s="58">
        <v>2584</v>
      </c>
      <c r="N702" s="31">
        <f t="shared" si="112"/>
        <v>6026.5</v>
      </c>
      <c r="O702" s="31"/>
      <c r="P702" s="31">
        <f t="shared" si="113"/>
        <v>5023.5</v>
      </c>
      <c r="Q702" s="22">
        <f t="shared" si="107"/>
        <v>13196.630000000001</v>
      </c>
      <c r="R702" s="22">
        <f t="shared" si="108"/>
        <v>12913.009999999998</v>
      </c>
      <c r="S702" s="31">
        <f t="shared" si="109"/>
        <v>71803.37</v>
      </c>
      <c r="T702" s="33" t="s">
        <v>41</v>
      </c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  <c r="IQ702"/>
      <c r="IR702"/>
      <c r="IS702"/>
      <c r="IT702"/>
      <c r="IU702"/>
      <c r="IV702"/>
      <c r="IW702"/>
      <c r="IX702"/>
      <c r="IY702"/>
      <c r="IZ702"/>
      <c r="JA702"/>
      <c r="JB702"/>
      <c r="JC702"/>
      <c r="JD702"/>
      <c r="JE702"/>
      <c r="JF702"/>
      <c r="JG702"/>
      <c r="JH702"/>
      <c r="JI702"/>
      <c r="JJ702"/>
      <c r="JK702"/>
      <c r="JL702"/>
      <c r="JM702"/>
      <c r="JN702"/>
      <c r="JO702"/>
      <c r="JP702"/>
      <c r="JQ702"/>
      <c r="JR702"/>
      <c r="JS702"/>
      <c r="JT702"/>
      <c r="JU702"/>
      <c r="JV702"/>
      <c r="JW702"/>
      <c r="JX702"/>
      <c r="JY702"/>
      <c r="JZ702"/>
      <c r="KA702"/>
      <c r="KB702"/>
      <c r="KC702"/>
      <c r="KD702"/>
      <c r="KE702"/>
      <c r="KF702"/>
      <c r="KG702"/>
      <c r="KH702"/>
      <c r="KI702"/>
      <c r="KJ702"/>
      <c r="KK702"/>
      <c r="KL702"/>
      <c r="KM702"/>
      <c r="KN702"/>
      <c r="KO702"/>
      <c r="KP702"/>
      <c r="KQ702"/>
      <c r="KR702"/>
      <c r="KS702"/>
      <c r="KT702"/>
      <c r="KU702"/>
      <c r="KV702"/>
      <c r="KW702"/>
      <c r="KX702"/>
      <c r="KY702"/>
      <c r="KZ702"/>
      <c r="LA702"/>
      <c r="LB702"/>
      <c r="LC702"/>
      <c r="LD702"/>
      <c r="LE702"/>
      <c r="LF702"/>
      <c r="LG702"/>
      <c r="LH702"/>
      <c r="LI702"/>
      <c r="LJ702"/>
      <c r="LK702"/>
      <c r="LL702"/>
      <c r="LM702"/>
      <c r="LN702"/>
      <c r="LO702"/>
      <c r="LP702"/>
      <c r="LQ702"/>
      <c r="LR702"/>
      <c r="LS702"/>
      <c r="LT702"/>
      <c r="LU702"/>
      <c r="LV702"/>
      <c r="LW702"/>
      <c r="LX702"/>
      <c r="LY702"/>
      <c r="LZ702"/>
      <c r="MA702"/>
      <c r="MB702"/>
      <c r="MC702"/>
      <c r="MD702"/>
      <c r="ME702"/>
      <c r="MF702"/>
      <c r="MG702"/>
      <c r="MH702"/>
      <c r="MI702"/>
      <c r="MJ702"/>
      <c r="MK702"/>
      <c r="ML702"/>
      <c r="MM702"/>
      <c r="MN702"/>
      <c r="MO702"/>
      <c r="MP702"/>
      <c r="MQ702"/>
      <c r="MR702"/>
      <c r="MS702"/>
      <c r="MT702"/>
      <c r="MU702"/>
      <c r="MV702"/>
      <c r="MW702"/>
      <c r="MX702"/>
      <c r="MY702"/>
      <c r="MZ702"/>
      <c r="NA702"/>
      <c r="NB702"/>
      <c r="NC702"/>
      <c r="ND702"/>
      <c r="NE702"/>
      <c r="NF702"/>
      <c r="NG702"/>
      <c r="NH702"/>
      <c r="NI702"/>
      <c r="NJ702"/>
      <c r="NK702"/>
      <c r="NL702"/>
      <c r="NM702"/>
      <c r="NN702"/>
      <c r="NO702"/>
      <c r="NP702"/>
      <c r="NQ702"/>
      <c r="NR702"/>
      <c r="NS702"/>
      <c r="NT702"/>
      <c r="NU702"/>
      <c r="NV702"/>
      <c r="NW702"/>
      <c r="NX702"/>
      <c r="NY702"/>
      <c r="NZ702"/>
      <c r="OA702"/>
      <c r="OB702"/>
      <c r="OC702"/>
      <c r="OD702"/>
      <c r="OE702"/>
      <c r="OF702"/>
      <c r="OG702"/>
      <c r="OH702"/>
      <c r="OI702"/>
      <c r="OJ702"/>
      <c r="OK702"/>
      <c r="OL702"/>
      <c r="OM702"/>
      <c r="ON702"/>
      <c r="OO702"/>
      <c r="OP702"/>
      <c r="OQ702"/>
      <c r="OR702"/>
      <c r="OS702"/>
      <c r="OT702"/>
      <c r="OU702"/>
      <c r="OV702"/>
      <c r="OW702"/>
      <c r="OX702"/>
      <c r="OY702"/>
      <c r="OZ702"/>
      <c r="PA702"/>
      <c r="PB702"/>
      <c r="PC702"/>
      <c r="PD702"/>
      <c r="PE702"/>
      <c r="PF702"/>
      <c r="PG702"/>
      <c r="PH702"/>
      <c r="PI702"/>
      <c r="PJ702"/>
      <c r="PK702"/>
      <c r="PL702"/>
      <c r="PM702"/>
      <c r="PN702"/>
      <c r="PO702"/>
      <c r="PP702"/>
      <c r="PQ702"/>
      <c r="PR702"/>
      <c r="PS702"/>
      <c r="PT702"/>
      <c r="PU702"/>
      <c r="PV702"/>
      <c r="PW702"/>
      <c r="PX702"/>
      <c r="PY702"/>
      <c r="PZ702"/>
      <c r="QA702"/>
      <c r="QB702"/>
      <c r="QC702"/>
      <c r="QD702"/>
      <c r="QE702"/>
      <c r="QF702"/>
      <c r="QG702"/>
      <c r="QH702"/>
      <c r="QI702"/>
      <c r="QJ702"/>
      <c r="QK702"/>
      <c r="QL702"/>
      <c r="QM702"/>
      <c r="QN702"/>
      <c r="QO702"/>
      <c r="QP702"/>
      <c r="QQ702"/>
      <c r="QR702"/>
      <c r="QS702"/>
      <c r="QT702"/>
      <c r="QU702"/>
      <c r="QV702"/>
      <c r="QW702"/>
      <c r="QX702"/>
      <c r="QY702"/>
      <c r="QZ702"/>
      <c r="RA702"/>
      <c r="RB702"/>
      <c r="RC702"/>
      <c r="RD702"/>
      <c r="RE702"/>
      <c r="RF702"/>
      <c r="RG702"/>
      <c r="RH702"/>
      <c r="RI702"/>
      <c r="RJ702"/>
      <c r="RK702"/>
      <c r="RL702"/>
      <c r="RM702"/>
      <c r="RN702"/>
      <c r="RO702"/>
      <c r="RP702"/>
      <c r="RQ702"/>
      <c r="RR702"/>
      <c r="RS702"/>
      <c r="RT702"/>
      <c r="RU702"/>
      <c r="RV702"/>
      <c r="RW702"/>
      <c r="RX702"/>
      <c r="RY702"/>
      <c r="RZ702"/>
      <c r="SA702"/>
      <c r="SB702"/>
      <c r="SC702"/>
      <c r="SD702"/>
      <c r="SE702"/>
      <c r="SF702"/>
      <c r="SG702"/>
      <c r="SH702"/>
      <c r="SI702"/>
      <c r="SJ702"/>
      <c r="SK702"/>
      <c r="SL702"/>
      <c r="SM702"/>
      <c r="SN702"/>
      <c r="SO702"/>
      <c r="SP702"/>
      <c r="SQ702"/>
      <c r="SR702"/>
      <c r="SS702"/>
      <c r="ST702"/>
      <c r="SU702"/>
      <c r="SV702"/>
      <c r="SW702"/>
      <c r="SX702"/>
      <c r="SY702"/>
      <c r="SZ702"/>
      <c r="TA702"/>
      <c r="TB702"/>
      <c r="TC702"/>
      <c r="TD702"/>
      <c r="TE702"/>
      <c r="TF702"/>
      <c r="TG702"/>
      <c r="TH702"/>
      <c r="TI702"/>
      <c r="TJ702"/>
      <c r="TK702"/>
      <c r="TL702"/>
      <c r="TM702"/>
      <c r="TN702"/>
      <c r="TO702"/>
      <c r="TP702"/>
      <c r="TQ702"/>
      <c r="TR702"/>
      <c r="TS702"/>
      <c r="TT702"/>
      <c r="TU702"/>
      <c r="TV702"/>
      <c r="TW702"/>
      <c r="TX702"/>
      <c r="TY702"/>
      <c r="TZ702"/>
      <c r="UA702"/>
      <c r="UB702"/>
      <c r="UC702"/>
      <c r="UD702"/>
      <c r="UE702"/>
      <c r="UF702"/>
      <c r="UG702"/>
      <c r="UH702"/>
      <c r="UI702"/>
      <c r="UJ702"/>
      <c r="UK702"/>
      <c r="UL702"/>
      <c r="UM702"/>
      <c r="UN702"/>
      <c r="UO702"/>
      <c r="UP702"/>
      <c r="UQ702"/>
    </row>
    <row r="703" spans="1:563" s="9" customFormat="1" x14ac:dyDescent="0.25">
      <c r="A703" s="38">
        <v>697</v>
      </c>
      <c r="B703" s="19" t="s">
        <v>557</v>
      </c>
      <c r="C703" s="19" t="s">
        <v>859</v>
      </c>
      <c r="D703" s="19" t="s">
        <v>315</v>
      </c>
      <c r="E703" s="19" t="s">
        <v>135</v>
      </c>
      <c r="F703" s="20" t="s">
        <v>868</v>
      </c>
      <c r="G703" s="21">
        <v>70000</v>
      </c>
      <c r="H703" s="21">
        <v>5025.38</v>
      </c>
      <c r="I703" s="22">
        <v>25</v>
      </c>
      <c r="J703" s="49">
        <v>2009</v>
      </c>
      <c r="K703" s="43">
        <f t="shared" si="110"/>
        <v>4970</v>
      </c>
      <c r="L703" s="32">
        <f t="shared" si="111"/>
        <v>770.00000000000011</v>
      </c>
      <c r="M703" s="48">
        <v>2128</v>
      </c>
      <c r="N703" s="22">
        <f t="shared" si="112"/>
        <v>4963</v>
      </c>
      <c r="O703" s="22"/>
      <c r="P703" s="22">
        <f t="shared" si="113"/>
        <v>4137</v>
      </c>
      <c r="Q703" s="22">
        <f t="shared" si="107"/>
        <v>9187.380000000001</v>
      </c>
      <c r="R703" s="22">
        <f t="shared" si="108"/>
        <v>10703</v>
      </c>
      <c r="S703" s="22">
        <f t="shared" si="109"/>
        <v>60812.619999999995</v>
      </c>
      <c r="T703" s="33" t="s">
        <v>41</v>
      </c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  <c r="IQ703"/>
      <c r="IR703"/>
      <c r="IS703"/>
      <c r="IT703"/>
      <c r="IU703"/>
      <c r="IV703"/>
      <c r="IW703"/>
      <c r="IX703"/>
      <c r="IY703"/>
      <c r="IZ703"/>
      <c r="JA703"/>
      <c r="JB703"/>
      <c r="JC703"/>
      <c r="JD703"/>
      <c r="JE703"/>
      <c r="JF703"/>
      <c r="JG703"/>
      <c r="JH703"/>
      <c r="JI703"/>
      <c r="JJ703"/>
      <c r="JK703"/>
      <c r="JL703"/>
      <c r="JM703"/>
      <c r="JN703"/>
      <c r="JO703"/>
      <c r="JP703"/>
      <c r="JQ703"/>
      <c r="JR703"/>
      <c r="JS703"/>
      <c r="JT703"/>
      <c r="JU703"/>
      <c r="JV703"/>
      <c r="JW703"/>
      <c r="JX703"/>
      <c r="JY703"/>
      <c r="JZ703"/>
      <c r="KA703"/>
      <c r="KB703"/>
      <c r="KC703"/>
      <c r="KD703"/>
      <c r="KE703"/>
      <c r="KF703"/>
      <c r="KG703"/>
      <c r="KH703"/>
      <c r="KI703"/>
      <c r="KJ703"/>
      <c r="KK703"/>
      <c r="KL703"/>
      <c r="KM703"/>
      <c r="KN703"/>
      <c r="KO703"/>
      <c r="KP703"/>
      <c r="KQ703"/>
      <c r="KR703"/>
      <c r="KS703"/>
      <c r="KT703"/>
      <c r="KU703"/>
      <c r="KV703"/>
      <c r="KW703"/>
      <c r="KX703"/>
      <c r="KY703"/>
      <c r="KZ703"/>
      <c r="LA703"/>
      <c r="LB703"/>
      <c r="LC703"/>
      <c r="LD703"/>
      <c r="LE703"/>
      <c r="LF703"/>
      <c r="LG703"/>
      <c r="LH703"/>
      <c r="LI703"/>
      <c r="LJ703"/>
      <c r="LK703"/>
      <c r="LL703"/>
      <c r="LM703"/>
      <c r="LN703"/>
      <c r="LO703"/>
      <c r="LP703"/>
      <c r="LQ703"/>
      <c r="LR703"/>
      <c r="LS703"/>
      <c r="LT703"/>
      <c r="LU703"/>
      <c r="LV703"/>
      <c r="LW703"/>
      <c r="LX703"/>
      <c r="LY703"/>
      <c r="LZ703"/>
      <c r="MA703"/>
      <c r="MB703"/>
      <c r="MC703"/>
      <c r="MD703"/>
      <c r="ME703"/>
      <c r="MF703"/>
      <c r="MG703"/>
      <c r="MH703"/>
      <c r="MI703"/>
      <c r="MJ703"/>
      <c r="MK703"/>
      <c r="ML703"/>
      <c r="MM703"/>
      <c r="MN703"/>
      <c r="MO703"/>
      <c r="MP703"/>
      <c r="MQ703"/>
      <c r="MR703"/>
      <c r="MS703"/>
      <c r="MT703"/>
      <c r="MU703"/>
      <c r="MV703"/>
      <c r="MW703"/>
      <c r="MX703"/>
      <c r="MY703"/>
      <c r="MZ703"/>
      <c r="NA703"/>
      <c r="NB703"/>
      <c r="NC703"/>
      <c r="ND703"/>
      <c r="NE703"/>
      <c r="NF703"/>
      <c r="NG703"/>
      <c r="NH703"/>
      <c r="NI703"/>
      <c r="NJ703"/>
      <c r="NK703"/>
      <c r="NL703"/>
      <c r="NM703"/>
      <c r="NN703"/>
      <c r="NO703"/>
      <c r="NP703"/>
      <c r="NQ703"/>
      <c r="NR703"/>
      <c r="NS703"/>
      <c r="NT703"/>
      <c r="NU703"/>
      <c r="NV703"/>
      <c r="NW703"/>
      <c r="NX703"/>
      <c r="NY703"/>
      <c r="NZ703"/>
      <c r="OA703"/>
      <c r="OB703"/>
      <c r="OC703"/>
      <c r="OD703"/>
      <c r="OE703"/>
      <c r="OF703"/>
      <c r="OG703"/>
      <c r="OH703"/>
      <c r="OI703"/>
      <c r="OJ703"/>
      <c r="OK703"/>
      <c r="OL703"/>
      <c r="OM703"/>
      <c r="ON703"/>
      <c r="OO703"/>
      <c r="OP703"/>
      <c r="OQ703"/>
      <c r="OR703"/>
      <c r="OS703"/>
      <c r="OT703"/>
      <c r="OU703"/>
      <c r="OV703"/>
      <c r="OW703"/>
      <c r="OX703"/>
      <c r="OY703"/>
      <c r="OZ703"/>
      <c r="PA703"/>
      <c r="PB703"/>
      <c r="PC703"/>
      <c r="PD703"/>
      <c r="PE703"/>
      <c r="PF703"/>
      <c r="PG703"/>
      <c r="PH703"/>
      <c r="PI703"/>
      <c r="PJ703"/>
      <c r="PK703"/>
      <c r="PL703"/>
      <c r="PM703"/>
      <c r="PN703"/>
      <c r="PO703"/>
      <c r="PP703"/>
      <c r="PQ703"/>
      <c r="PR703"/>
      <c r="PS703"/>
      <c r="PT703"/>
      <c r="PU703"/>
      <c r="PV703"/>
      <c r="PW703"/>
      <c r="PX703"/>
      <c r="PY703"/>
      <c r="PZ703"/>
      <c r="QA703"/>
      <c r="QB703"/>
      <c r="QC703"/>
      <c r="QD703"/>
      <c r="QE703"/>
      <c r="QF703"/>
      <c r="QG703"/>
      <c r="QH703"/>
      <c r="QI703"/>
      <c r="QJ703"/>
      <c r="QK703"/>
      <c r="QL703"/>
      <c r="QM703"/>
      <c r="QN703"/>
      <c r="QO703"/>
      <c r="QP703"/>
      <c r="QQ703"/>
      <c r="QR703"/>
      <c r="QS703"/>
      <c r="QT703"/>
      <c r="QU703"/>
      <c r="QV703"/>
      <c r="QW703"/>
      <c r="QX703"/>
      <c r="QY703"/>
      <c r="QZ703"/>
      <c r="RA703"/>
      <c r="RB703"/>
      <c r="RC703"/>
      <c r="RD703"/>
      <c r="RE703"/>
      <c r="RF703"/>
      <c r="RG703"/>
      <c r="RH703"/>
      <c r="RI703"/>
      <c r="RJ703"/>
      <c r="RK703"/>
      <c r="RL703"/>
      <c r="RM703"/>
      <c r="RN703"/>
      <c r="RO703"/>
      <c r="RP703"/>
      <c r="RQ703"/>
      <c r="RR703"/>
      <c r="RS703"/>
      <c r="RT703"/>
      <c r="RU703"/>
      <c r="RV703"/>
      <c r="RW703"/>
      <c r="RX703"/>
      <c r="RY703"/>
      <c r="RZ703"/>
      <c r="SA703"/>
      <c r="SB703"/>
      <c r="SC703"/>
      <c r="SD703"/>
      <c r="SE703"/>
      <c r="SF703"/>
      <c r="SG703"/>
      <c r="SH703"/>
      <c r="SI703"/>
      <c r="SJ703"/>
      <c r="SK703"/>
      <c r="SL703"/>
      <c r="SM703"/>
      <c r="SN703"/>
      <c r="SO703"/>
      <c r="SP703"/>
      <c r="SQ703"/>
      <c r="SR703"/>
      <c r="SS703"/>
      <c r="ST703"/>
      <c r="SU703"/>
      <c r="SV703"/>
      <c r="SW703"/>
      <c r="SX703"/>
      <c r="SY703"/>
      <c r="SZ703"/>
      <c r="TA703"/>
      <c r="TB703"/>
      <c r="TC703"/>
      <c r="TD703"/>
      <c r="TE703"/>
      <c r="TF703"/>
      <c r="TG703"/>
      <c r="TH703"/>
      <c r="TI703"/>
      <c r="TJ703"/>
      <c r="TK703"/>
      <c r="TL703"/>
      <c r="TM703"/>
      <c r="TN703"/>
      <c r="TO703"/>
      <c r="TP703"/>
      <c r="TQ703"/>
      <c r="TR703"/>
      <c r="TS703"/>
      <c r="TT703"/>
      <c r="TU703"/>
      <c r="TV703"/>
      <c r="TW703"/>
      <c r="TX703"/>
      <c r="TY703"/>
      <c r="TZ703"/>
      <c r="UA703"/>
      <c r="UB703"/>
      <c r="UC703"/>
      <c r="UD703"/>
      <c r="UE703"/>
      <c r="UF703"/>
      <c r="UG703"/>
      <c r="UH703"/>
      <c r="UI703"/>
      <c r="UJ703"/>
      <c r="UK703"/>
      <c r="UL703"/>
      <c r="UM703"/>
      <c r="UN703"/>
      <c r="UO703"/>
      <c r="UP703"/>
      <c r="UQ703"/>
    </row>
    <row r="704" spans="1:563" s="9" customFormat="1" x14ac:dyDescent="0.25">
      <c r="A704" s="38">
        <v>698</v>
      </c>
      <c r="B704" s="19" t="s">
        <v>558</v>
      </c>
      <c r="C704" s="19" t="s">
        <v>860</v>
      </c>
      <c r="D704" s="19" t="s">
        <v>315</v>
      </c>
      <c r="E704" s="19" t="s">
        <v>135</v>
      </c>
      <c r="F704" s="20" t="s">
        <v>868</v>
      </c>
      <c r="G704" s="21">
        <v>70000</v>
      </c>
      <c r="H704" s="21">
        <v>5025.38</v>
      </c>
      <c r="I704" s="22">
        <v>25</v>
      </c>
      <c r="J704" s="49">
        <v>2009</v>
      </c>
      <c r="K704" s="43">
        <f t="shared" si="110"/>
        <v>4970</v>
      </c>
      <c r="L704" s="32">
        <f t="shared" si="111"/>
        <v>770.00000000000011</v>
      </c>
      <c r="M704" s="48">
        <v>2128</v>
      </c>
      <c r="N704" s="22">
        <f t="shared" si="112"/>
        <v>4963</v>
      </c>
      <c r="O704" s="22"/>
      <c r="P704" s="22">
        <f t="shared" si="113"/>
        <v>4137</v>
      </c>
      <c r="Q704" s="22">
        <f t="shared" si="107"/>
        <v>9187.380000000001</v>
      </c>
      <c r="R704" s="22">
        <f t="shared" si="108"/>
        <v>10703</v>
      </c>
      <c r="S704" s="22">
        <f t="shared" si="109"/>
        <v>60812.619999999995</v>
      </c>
      <c r="T704" s="33" t="s">
        <v>41</v>
      </c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  <c r="IQ704"/>
      <c r="IR704"/>
      <c r="IS704"/>
      <c r="IT704"/>
      <c r="IU704"/>
      <c r="IV704"/>
      <c r="IW704"/>
      <c r="IX704"/>
      <c r="IY704"/>
      <c r="IZ704"/>
      <c r="JA704"/>
      <c r="JB704"/>
      <c r="JC704"/>
      <c r="JD704"/>
      <c r="JE704"/>
      <c r="JF704"/>
      <c r="JG704"/>
      <c r="JH704"/>
      <c r="JI704"/>
      <c r="JJ704"/>
      <c r="JK704"/>
      <c r="JL704"/>
      <c r="JM704"/>
      <c r="JN704"/>
      <c r="JO704"/>
      <c r="JP704"/>
      <c r="JQ704"/>
      <c r="JR704"/>
      <c r="JS704"/>
      <c r="JT704"/>
      <c r="JU704"/>
      <c r="JV704"/>
      <c r="JW704"/>
      <c r="JX704"/>
      <c r="JY704"/>
      <c r="JZ704"/>
      <c r="KA704"/>
      <c r="KB704"/>
      <c r="KC704"/>
      <c r="KD704"/>
      <c r="KE704"/>
      <c r="KF704"/>
      <c r="KG704"/>
      <c r="KH704"/>
      <c r="KI704"/>
      <c r="KJ704"/>
      <c r="KK704"/>
      <c r="KL704"/>
      <c r="KM704"/>
      <c r="KN704"/>
      <c r="KO704"/>
      <c r="KP704"/>
      <c r="KQ704"/>
      <c r="KR704"/>
      <c r="KS704"/>
      <c r="KT704"/>
      <c r="KU704"/>
      <c r="KV704"/>
      <c r="KW704"/>
      <c r="KX704"/>
      <c r="KY704"/>
      <c r="KZ704"/>
      <c r="LA704"/>
      <c r="LB704"/>
      <c r="LC704"/>
      <c r="LD704"/>
      <c r="LE704"/>
      <c r="LF704"/>
      <c r="LG704"/>
      <c r="LH704"/>
      <c r="LI704"/>
      <c r="LJ704"/>
      <c r="LK704"/>
      <c r="LL704"/>
      <c r="LM704"/>
      <c r="LN704"/>
      <c r="LO704"/>
      <c r="LP704"/>
      <c r="LQ704"/>
      <c r="LR704"/>
      <c r="LS704"/>
      <c r="LT704"/>
      <c r="LU704"/>
      <c r="LV704"/>
      <c r="LW704"/>
      <c r="LX704"/>
      <c r="LY704"/>
      <c r="LZ704"/>
      <c r="MA704"/>
      <c r="MB704"/>
      <c r="MC704"/>
      <c r="MD704"/>
      <c r="ME704"/>
      <c r="MF704"/>
      <c r="MG704"/>
      <c r="MH704"/>
      <c r="MI704"/>
      <c r="MJ704"/>
      <c r="MK704"/>
      <c r="ML704"/>
      <c r="MM704"/>
      <c r="MN704"/>
      <c r="MO704"/>
      <c r="MP704"/>
      <c r="MQ704"/>
      <c r="MR704"/>
      <c r="MS704"/>
      <c r="MT704"/>
      <c r="MU704"/>
      <c r="MV704"/>
      <c r="MW704"/>
      <c r="MX704"/>
      <c r="MY704"/>
      <c r="MZ704"/>
      <c r="NA704"/>
      <c r="NB704"/>
      <c r="NC704"/>
      <c r="ND704"/>
      <c r="NE704"/>
      <c r="NF704"/>
      <c r="NG704"/>
      <c r="NH704"/>
      <c r="NI704"/>
      <c r="NJ704"/>
      <c r="NK704"/>
      <c r="NL704"/>
      <c r="NM704"/>
      <c r="NN704"/>
      <c r="NO704"/>
      <c r="NP704"/>
      <c r="NQ704"/>
      <c r="NR704"/>
      <c r="NS704"/>
      <c r="NT704"/>
      <c r="NU704"/>
      <c r="NV704"/>
      <c r="NW704"/>
      <c r="NX704"/>
      <c r="NY704"/>
      <c r="NZ704"/>
      <c r="OA704"/>
      <c r="OB704"/>
      <c r="OC704"/>
      <c r="OD704"/>
      <c r="OE704"/>
      <c r="OF704"/>
      <c r="OG704"/>
      <c r="OH704"/>
      <c r="OI704"/>
      <c r="OJ704"/>
      <c r="OK704"/>
      <c r="OL704"/>
      <c r="OM704"/>
      <c r="ON704"/>
      <c r="OO704"/>
      <c r="OP704"/>
      <c r="OQ704"/>
      <c r="OR704"/>
      <c r="OS704"/>
      <c r="OT704"/>
      <c r="OU704"/>
      <c r="OV704"/>
      <c r="OW704"/>
      <c r="OX704"/>
      <c r="OY704"/>
      <c r="OZ704"/>
      <c r="PA704"/>
      <c r="PB704"/>
      <c r="PC704"/>
      <c r="PD704"/>
      <c r="PE704"/>
      <c r="PF704"/>
      <c r="PG704"/>
      <c r="PH704"/>
      <c r="PI704"/>
      <c r="PJ704"/>
      <c r="PK704"/>
      <c r="PL704"/>
      <c r="PM704"/>
      <c r="PN704"/>
      <c r="PO704"/>
      <c r="PP704"/>
      <c r="PQ704"/>
      <c r="PR704"/>
      <c r="PS704"/>
      <c r="PT704"/>
      <c r="PU704"/>
      <c r="PV704"/>
      <c r="PW704"/>
      <c r="PX704"/>
      <c r="PY704"/>
      <c r="PZ704"/>
      <c r="QA704"/>
      <c r="QB704"/>
      <c r="QC704"/>
      <c r="QD704"/>
      <c r="QE704"/>
      <c r="QF704"/>
      <c r="QG704"/>
      <c r="QH704"/>
      <c r="QI704"/>
      <c r="QJ704"/>
      <c r="QK704"/>
      <c r="QL704"/>
      <c r="QM704"/>
      <c r="QN704"/>
      <c r="QO704"/>
      <c r="QP704"/>
      <c r="QQ704"/>
      <c r="QR704"/>
      <c r="QS704"/>
      <c r="QT704"/>
      <c r="QU704"/>
      <c r="QV704"/>
      <c r="QW704"/>
      <c r="QX704"/>
      <c r="QY704"/>
      <c r="QZ704"/>
      <c r="RA704"/>
      <c r="RB704"/>
      <c r="RC704"/>
      <c r="RD704"/>
      <c r="RE704"/>
      <c r="RF704"/>
      <c r="RG704"/>
      <c r="RH704"/>
      <c r="RI704"/>
      <c r="RJ704"/>
      <c r="RK704"/>
      <c r="RL704"/>
      <c r="RM704"/>
      <c r="RN704"/>
      <c r="RO704"/>
      <c r="RP704"/>
      <c r="RQ704"/>
      <c r="RR704"/>
      <c r="RS704"/>
      <c r="RT704"/>
      <c r="RU704"/>
      <c r="RV704"/>
      <c r="RW704"/>
      <c r="RX704"/>
      <c r="RY704"/>
      <c r="RZ704"/>
      <c r="SA704"/>
      <c r="SB704"/>
      <c r="SC704"/>
      <c r="SD704"/>
      <c r="SE704"/>
      <c r="SF704"/>
      <c r="SG704"/>
      <c r="SH704"/>
      <c r="SI704"/>
      <c r="SJ704"/>
      <c r="SK704"/>
      <c r="SL704"/>
      <c r="SM704"/>
      <c r="SN704"/>
      <c r="SO704"/>
      <c r="SP704"/>
      <c r="SQ704"/>
      <c r="SR704"/>
      <c r="SS704"/>
      <c r="ST704"/>
      <c r="SU704"/>
      <c r="SV704"/>
      <c r="SW704"/>
      <c r="SX704"/>
      <c r="SY704"/>
      <c r="SZ704"/>
      <c r="TA704"/>
      <c r="TB704"/>
      <c r="TC704"/>
      <c r="TD704"/>
      <c r="TE704"/>
      <c r="TF704"/>
      <c r="TG704"/>
      <c r="TH704"/>
      <c r="TI704"/>
      <c r="TJ704"/>
      <c r="TK704"/>
      <c r="TL704"/>
      <c r="TM704"/>
      <c r="TN704"/>
      <c r="TO704"/>
      <c r="TP704"/>
      <c r="TQ704"/>
      <c r="TR704"/>
      <c r="TS704"/>
      <c r="TT704"/>
      <c r="TU704"/>
      <c r="TV704"/>
      <c r="TW704"/>
      <c r="TX704"/>
      <c r="TY704"/>
      <c r="TZ704"/>
      <c r="UA704"/>
      <c r="UB704"/>
      <c r="UC704"/>
      <c r="UD704"/>
      <c r="UE704"/>
      <c r="UF704"/>
      <c r="UG704"/>
      <c r="UH704"/>
      <c r="UI704"/>
      <c r="UJ704"/>
      <c r="UK704"/>
      <c r="UL704"/>
      <c r="UM704"/>
      <c r="UN704"/>
      <c r="UO704"/>
      <c r="UP704"/>
      <c r="UQ704"/>
    </row>
    <row r="705" spans="1:563" s="9" customFormat="1" x14ac:dyDescent="0.25">
      <c r="A705" s="38">
        <v>699</v>
      </c>
      <c r="B705" s="19" t="s">
        <v>1052</v>
      </c>
      <c r="C705" s="19" t="s">
        <v>859</v>
      </c>
      <c r="D705" s="19" t="s">
        <v>315</v>
      </c>
      <c r="E705" s="19" t="s">
        <v>111</v>
      </c>
      <c r="F705" s="20" t="s">
        <v>863</v>
      </c>
      <c r="G705" s="21">
        <v>25000</v>
      </c>
      <c r="H705" s="19">
        <v>0</v>
      </c>
      <c r="I705" s="22">
        <v>25</v>
      </c>
      <c r="J705" s="49">
        <v>717.5</v>
      </c>
      <c r="K705" s="43">
        <f t="shared" si="110"/>
        <v>1774.9999999999998</v>
      </c>
      <c r="L705" s="32">
        <f t="shared" si="111"/>
        <v>275</v>
      </c>
      <c r="M705" s="48">
        <v>760</v>
      </c>
      <c r="N705" s="22">
        <f t="shared" si="112"/>
        <v>1772.5000000000002</v>
      </c>
      <c r="O705" s="22"/>
      <c r="P705" s="22">
        <f t="shared" si="113"/>
        <v>1477.5</v>
      </c>
      <c r="Q705" s="22">
        <f t="shared" si="107"/>
        <v>1502.5</v>
      </c>
      <c r="R705" s="22">
        <f t="shared" si="108"/>
        <v>3822.5</v>
      </c>
      <c r="S705" s="22">
        <f t="shared" si="109"/>
        <v>23497.5</v>
      </c>
      <c r="T705" s="33" t="s">
        <v>41</v>
      </c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  <c r="IQ705"/>
      <c r="IR705"/>
      <c r="IS705"/>
      <c r="IT705"/>
      <c r="IU705"/>
      <c r="IV705"/>
      <c r="IW705"/>
      <c r="IX705"/>
      <c r="IY705"/>
      <c r="IZ705"/>
      <c r="JA705"/>
      <c r="JB705"/>
      <c r="JC705"/>
      <c r="JD705"/>
      <c r="JE705"/>
      <c r="JF705"/>
      <c r="JG705"/>
      <c r="JH705"/>
      <c r="JI705"/>
      <c r="JJ705"/>
      <c r="JK705"/>
      <c r="JL705"/>
      <c r="JM705"/>
      <c r="JN705"/>
      <c r="JO705"/>
      <c r="JP705"/>
      <c r="JQ705"/>
      <c r="JR705"/>
      <c r="JS705"/>
      <c r="JT705"/>
      <c r="JU705"/>
      <c r="JV705"/>
      <c r="JW705"/>
      <c r="JX705"/>
      <c r="JY705"/>
      <c r="JZ705"/>
      <c r="KA705"/>
      <c r="KB705"/>
      <c r="KC705"/>
      <c r="KD705"/>
      <c r="KE705"/>
      <c r="KF705"/>
      <c r="KG705"/>
      <c r="KH705"/>
      <c r="KI705"/>
      <c r="KJ705"/>
      <c r="KK705"/>
      <c r="KL705"/>
      <c r="KM705"/>
      <c r="KN705"/>
      <c r="KO705"/>
      <c r="KP705"/>
      <c r="KQ705"/>
      <c r="KR705"/>
      <c r="KS705"/>
      <c r="KT705"/>
      <c r="KU705"/>
      <c r="KV705"/>
      <c r="KW705"/>
      <c r="KX705"/>
      <c r="KY705"/>
      <c r="KZ705"/>
      <c r="LA705"/>
      <c r="LB705"/>
      <c r="LC705"/>
      <c r="LD705"/>
      <c r="LE705"/>
      <c r="LF705"/>
      <c r="LG705"/>
      <c r="LH705"/>
      <c r="LI705"/>
      <c r="LJ705"/>
      <c r="LK705"/>
      <c r="LL705"/>
      <c r="LM705"/>
      <c r="LN705"/>
      <c r="LO705"/>
      <c r="LP705"/>
      <c r="LQ705"/>
      <c r="LR705"/>
      <c r="LS705"/>
      <c r="LT705"/>
      <c r="LU705"/>
      <c r="LV705"/>
      <c r="LW705"/>
      <c r="LX705"/>
      <c r="LY705"/>
      <c r="LZ705"/>
      <c r="MA705"/>
      <c r="MB705"/>
      <c r="MC705"/>
      <c r="MD705"/>
      <c r="ME705"/>
      <c r="MF705"/>
      <c r="MG705"/>
      <c r="MH705"/>
      <c r="MI705"/>
      <c r="MJ705"/>
      <c r="MK705"/>
      <c r="ML705"/>
      <c r="MM705"/>
      <c r="MN705"/>
      <c r="MO705"/>
      <c r="MP705"/>
      <c r="MQ705"/>
      <c r="MR705"/>
      <c r="MS705"/>
      <c r="MT705"/>
      <c r="MU705"/>
      <c r="MV705"/>
      <c r="MW705"/>
      <c r="MX705"/>
      <c r="MY705"/>
      <c r="MZ705"/>
      <c r="NA705"/>
      <c r="NB705"/>
      <c r="NC705"/>
      <c r="ND705"/>
      <c r="NE705"/>
      <c r="NF705"/>
      <c r="NG705"/>
      <c r="NH705"/>
      <c r="NI705"/>
      <c r="NJ705"/>
      <c r="NK705"/>
      <c r="NL705"/>
      <c r="NM705"/>
      <c r="NN705"/>
      <c r="NO705"/>
      <c r="NP705"/>
      <c r="NQ705"/>
      <c r="NR705"/>
      <c r="NS705"/>
      <c r="NT705"/>
      <c r="NU705"/>
      <c r="NV705"/>
      <c r="NW705"/>
      <c r="NX705"/>
      <c r="NY705"/>
      <c r="NZ705"/>
      <c r="OA705"/>
      <c r="OB705"/>
      <c r="OC705"/>
      <c r="OD705"/>
      <c r="OE705"/>
      <c r="OF705"/>
      <c r="OG705"/>
      <c r="OH705"/>
      <c r="OI705"/>
      <c r="OJ705"/>
      <c r="OK705"/>
      <c r="OL705"/>
      <c r="OM705"/>
      <c r="ON705"/>
      <c r="OO705"/>
      <c r="OP705"/>
      <c r="OQ705"/>
      <c r="OR705"/>
      <c r="OS705"/>
      <c r="OT705"/>
      <c r="OU705"/>
      <c r="OV705"/>
      <c r="OW705"/>
      <c r="OX705"/>
      <c r="OY705"/>
      <c r="OZ705"/>
      <c r="PA705"/>
      <c r="PB705"/>
      <c r="PC705"/>
      <c r="PD705"/>
      <c r="PE705"/>
      <c r="PF705"/>
      <c r="PG705"/>
      <c r="PH705"/>
      <c r="PI705"/>
      <c r="PJ705"/>
      <c r="PK705"/>
      <c r="PL705"/>
      <c r="PM705"/>
      <c r="PN705"/>
      <c r="PO705"/>
      <c r="PP705"/>
      <c r="PQ705"/>
      <c r="PR705"/>
      <c r="PS705"/>
      <c r="PT705"/>
      <c r="PU705"/>
      <c r="PV705"/>
      <c r="PW705"/>
      <c r="PX705"/>
      <c r="PY705"/>
      <c r="PZ705"/>
      <c r="QA705"/>
      <c r="QB705"/>
      <c r="QC705"/>
      <c r="QD705"/>
      <c r="QE705"/>
      <c r="QF705"/>
      <c r="QG705"/>
      <c r="QH705"/>
      <c r="QI705"/>
      <c r="QJ705"/>
      <c r="QK705"/>
      <c r="QL705"/>
      <c r="QM705"/>
      <c r="QN705"/>
      <c r="QO705"/>
      <c r="QP705"/>
      <c r="QQ705"/>
      <c r="QR705"/>
      <c r="QS705"/>
      <c r="QT705"/>
      <c r="QU705"/>
      <c r="QV705"/>
      <c r="QW705"/>
      <c r="QX705"/>
      <c r="QY705"/>
      <c r="QZ705"/>
      <c r="RA705"/>
      <c r="RB705"/>
      <c r="RC705"/>
      <c r="RD705"/>
      <c r="RE705"/>
      <c r="RF705"/>
      <c r="RG705"/>
      <c r="RH705"/>
      <c r="RI705"/>
      <c r="RJ705"/>
      <c r="RK705"/>
      <c r="RL705"/>
      <c r="RM705"/>
      <c r="RN705"/>
      <c r="RO705"/>
      <c r="RP705"/>
      <c r="RQ705"/>
      <c r="RR705"/>
      <c r="RS705"/>
      <c r="RT705"/>
      <c r="RU705"/>
      <c r="RV705"/>
      <c r="RW705"/>
      <c r="RX705"/>
      <c r="RY705"/>
      <c r="RZ705"/>
      <c r="SA705"/>
      <c r="SB705"/>
      <c r="SC705"/>
      <c r="SD705"/>
      <c r="SE705"/>
      <c r="SF705"/>
      <c r="SG705"/>
      <c r="SH705"/>
      <c r="SI705"/>
      <c r="SJ705"/>
      <c r="SK705"/>
      <c r="SL705"/>
      <c r="SM705"/>
      <c r="SN705"/>
      <c r="SO705"/>
      <c r="SP705"/>
      <c r="SQ705"/>
      <c r="SR705"/>
      <c r="SS705"/>
      <c r="ST705"/>
      <c r="SU705"/>
      <c r="SV705"/>
      <c r="SW705"/>
      <c r="SX705"/>
      <c r="SY705"/>
      <c r="SZ705"/>
      <c r="TA705"/>
      <c r="TB705"/>
      <c r="TC705"/>
      <c r="TD705"/>
      <c r="TE705"/>
      <c r="TF705"/>
      <c r="TG705"/>
      <c r="TH705"/>
      <c r="TI705"/>
      <c r="TJ705"/>
      <c r="TK705"/>
      <c r="TL705"/>
      <c r="TM705"/>
      <c r="TN705"/>
      <c r="TO705"/>
      <c r="TP705"/>
      <c r="TQ705"/>
      <c r="TR705"/>
      <c r="TS705"/>
      <c r="TT705"/>
      <c r="TU705"/>
      <c r="TV705"/>
      <c r="TW705"/>
      <c r="TX705"/>
      <c r="TY705"/>
      <c r="TZ705"/>
      <c r="UA705"/>
      <c r="UB705"/>
      <c r="UC705"/>
      <c r="UD705"/>
      <c r="UE705"/>
      <c r="UF705"/>
      <c r="UG705"/>
      <c r="UH705"/>
      <c r="UI705"/>
      <c r="UJ705"/>
      <c r="UK705"/>
      <c r="UL705"/>
      <c r="UM705"/>
      <c r="UN705"/>
      <c r="UO705"/>
      <c r="UP705"/>
      <c r="UQ705"/>
    </row>
    <row r="706" spans="1:563" s="9" customFormat="1" x14ac:dyDescent="0.25">
      <c r="A706" s="38">
        <v>700</v>
      </c>
      <c r="B706" s="19" t="s">
        <v>826</v>
      </c>
      <c r="C706" s="19" t="s">
        <v>859</v>
      </c>
      <c r="D706" s="19" t="s">
        <v>315</v>
      </c>
      <c r="E706" s="19" t="s">
        <v>64</v>
      </c>
      <c r="F706" s="20" t="s">
        <v>863</v>
      </c>
      <c r="G706" s="21">
        <v>25000</v>
      </c>
      <c r="H706" s="19">
        <v>0</v>
      </c>
      <c r="I706" s="22">
        <v>25</v>
      </c>
      <c r="J706" s="49">
        <v>717.5</v>
      </c>
      <c r="K706" s="43">
        <f t="shared" si="110"/>
        <v>1774.9999999999998</v>
      </c>
      <c r="L706" s="32">
        <f t="shared" si="111"/>
        <v>275</v>
      </c>
      <c r="M706" s="48">
        <v>760</v>
      </c>
      <c r="N706" s="22">
        <f t="shared" si="112"/>
        <v>1772.5000000000002</v>
      </c>
      <c r="O706" s="22"/>
      <c r="P706" s="22">
        <f t="shared" si="113"/>
        <v>1477.5</v>
      </c>
      <c r="Q706" s="22">
        <f t="shared" si="107"/>
        <v>1502.5</v>
      </c>
      <c r="R706" s="22">
        <f t="shared" si="108"/>
        <v>3822.5</v>
      </c>
      <c r="S706" s="22">
        <f t="shared" si="109"/>
        <v>23497.5</v>
      </c>
      <c r="T706" s="33" t="s">
        <v>41</v>
      </c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  <c r="IQ706"/>
      <c r="IR706"/>
      <c r="IS706"/>
      <c r="IT706"/>
      <c r="IU706"/>
      <c r="IV706"/>
      <c r="IW706"/>
      <c r="IX706"/>
      <c r="IY706"/>
      <c r="IZ706"/>
      <c r="JA706"/>
      <c r="JB706"/>
      <c r="JC706"/>
      <c r="JD706"/>
      <c r="JE706"/>
      <c r="JF706"/>
      <c r="JG706"/>
      <c r="JH706"/>
      <c r="JI706"/>
      <c r="JJ706"/>
      <c r="JK706"/>
      <c r="JL706"/>
      <c r="JM706"/>
      <c r="JN706"/>
      <c r="JO706"/>
      <c r="JP706"/>
      <c r="JQ706"/>
      <c r="JR706"/>
      <c r="JS706"/>
      <c r="JT706"/>
      <c r="JU706"/>
      <c r="JV706"/>
      <c r="JW706"/>
      <c r="JX706"/>
      <c r="JY706"/>
      <c r="JZ706"/>
      <c r="KA706"/>
      <c r="KB706"/>
      <c r="KC706"/>
      <c r="KD706"/>
      <c r="KE706"/>
      <c r="KF706"/>
      <c r="KG706"/>
      <c r="KH706"/>
      <c r="KI706"/>
      <c r="KJ706"/>
      <c r="KK706"/>
      <c r="KL706"/>
      <c r="KM706"/>
      <c r="KN706"/>
      <c r="KO706"/>
      <c r="KP706"/>
      <c r="KQ706"/>
      <c r="KR706"/>
      <c r="KS706"/>
      <c r="KT706"/>
      <c r="KU706"/>
      <c r="KV706"/>
      <c r="KW706"/>
      <c r="KX706"/>
      <c r="KY706"/>
      <c r="KZ706"/>
      <c r="LA706"/>
      <c r="LB706"/>
      <c r="LC706"/>
      <c r="LD706"/>
      <c r="LE706"/>
      <c r="LF706"/>
      <c r="LG706"/>
      <c r="LH706"/>
      <c r="LI706"/>
      <c r="LJ706"/>
      <c r="LK706"/>
      <c r="LL706"/>
      <c r="LM706"/>
      <c r="LN706"/>
      <c r="LO706"/>
      <c r="LP706"/>
      <c r="LQ706"/>
      <c r="LR706"/>
      <c r="LS706"/>
      <c r="LT706"/>
      <c r="LU706"/>
      <c r="LV706"/>
      <c r="LW706"/>
      <c r="LX706"/>
      <c r="LY706"/>
      <c r="LZ706"/>
      <c r="MA706"/>
      <c r="MB706"/>
      <c r="MC706"/>
      <c r="MD706"/>
      <c r="ME706"/>
      <c r="MF706"/>
      <c r="MG706"/>
      <c r="MH706"/>
      <c r="MI706"/>
      <c r="MJ706"/>
      <c r="MK706"/>
      <c r="ML706"/>
      <c r="MM706"/>
      <c r="MN706"/>
      <c r="MO706"/>
      <c r="MP706"/>
      <c r="MQ706"/>
      <c r="MR706"/>
      <c r="MS706"/>
      <c r="MT706"/>
      <c r="MU706"/>
      <c r="MV706"/>
      <c r="MW706"/>
      <c r="MX706"/>
      <c r="MY706"/>
      <c r="MZ706"/>
      <c r="NA706"/>
      <c r="NB706"/>
      <c r="NC706"/>
      <c r="ND706"/>
      <c r="NE706"/>
      <c r="NF706"/>
      <c r="NG706"/>
      <c r="NH706"/>
      <c r="NI706"/>
      <c r="NJ706"/>
      <c r="NK706"/>
      <c r="NL706"/>
      <c r="NM706"/>
      <c r="NN706"/>
      <c r="NO706"/>
      <c r="NP706"/>
      <c r="NQ706"/>
      <c r="NR706"/>
      <c r="NS706"/>
      <c r="NT706"/>
      <c r="NU706"/>
      <c r="NV706"/>
      <c r="NW706"/>
      <c r="NX706"/>
      <c r="NY706"/>
      <c r="NZ706"/>
      <c r="OA706"/>
      <c r="OB706"/>
      <c r="OC706"/>
      <c r="OD706"/>
      <c r="OE706"/>
      <c r="OF706"/>
      <c r="OG706"/>
      <c r="OH706"/>
      <c r="OI706"/>
      <c r="OJ706"/>
      <c r="OK706"/>
      <c r="OL706"/>
      <c r="OM706"/>
      <c r="ON706"/>
      <c r="OO706"/>
      <c r="OP706"/>
      <c r="OQ706"/>
      <c r="OR706"/>
      <c r="OS706"/>
      <c r="OT706"/>
      <c r="OU706"/>
      <c r="OV706"/>
      <c r="OW706"/>
      <c r="OX706"/>
      <c r="OY706"/>
      <c r="OZ706"/>
      <c r="PA706"/>
      <c r="PB706"/>
      <c r="PC706"/>
      <c r="PD706"/>
      <c r="PE706"/>
      <c r="PF706"/>
      <c r="PG706"/>
      <c r="PH706"/>
      <c r="PI706"/>
      <c r="PJ706"/>
      <c r="PK706"/>
      <c r="PL706"/>
      <c r="PM706"/>
      <c r="PN706"/>
      <c r="PO706"/>
      <c r="PP706"/>
      <c r="PQ706"/>
      <c r="PR706"/>
      <c r="PS706"/>
      <c r="PT706"/>
      <c r="PU706"/>
      <c r="PV706"/>
      <c r="PW706"/>
      <c r="PX706"/>
      <c r="PY706"/>
      <c r="PZ706"/>
      <c r="QA706"/>
      <c r="QB706"/>
      <c r="QC706"/>
      <c r="QD706"/>
      <c r="QE706"/>
      <c r="QF706"/>
      <c r="QG706"/>
      <c r="QH706"/>
      <c r="QI706"/>
      <c r="QJ706"/>
      <c r="QK706"/>
      <c r="QL706"/>
      <c r="QM706"/>
      <c r="QN706"/>
      <c r="QO706"/>
      <c r="QP706"/>
      <c r="QQ706"/>
      <c r="QR706"/>
      <c r="QS706"/>
      <c r="QT706"/>
      <c r="QU706"/>
      <c r="QV706"/>
      <c r="QW706"/>
      <c r="QX706"/>
      <c r="QY706"/>
      <c r="QZ706"/>
      <c r="RA706"/>
      <c r="RB706"/>
      <c r="RC706"/>
      <c r="RD706"/>
      <c r="RE706"/>
      <c r="RF706"/>
      <c r="RG706"/>
      <c r="RH706"/>
      <c r="RI706"/>
      <c r="RJ706"/>
      <c r="RK706"/>
      <c r="RL706"/>
      <c r="RM706"/>
      <c r="RN706"/>
      <c r="RO706"/>
      <c r="RP706"/>
      <c r="RQ706"/>
      <c r="RR706"/>
      <c r="RS706"/>
      <c r="RT706"/>
      <c r="RU706"/>
      <c r="RV706"/>
      <c r="RW706"/>
      <c r="RX706"/>
      <c r="RY706"/>
      <c r="RZ706"/>
      <c r="SA706"/>
      <c r="SB706"/>
      <c r="SC706"/>
      <c r="SD706"/>
      <c r="SE706"/>
      <c r="SF706"/>
      <c r="SG706"/>
      <c r="SH706"/>
      <c r="SI706"/>
      <c r="SJ706"/>
      <c r="SK706"/>
      <c r="SL706"/>
      <c r="SM706"/>
      <c r="SN706"/>
      <c r="SO706"/>
      <c r="SP706"/>
      <c r="SQ706"/>
      <c r="SR706"/>
      <c r="SS706"/>
      <c r="ST706"/>
      <c r="SU706"/>
      <c r="SV706"/>
      <c r="SW706"/>
      <c r="SX706"/>
      <c r="SY706"/>
      <c r="SZ706"/>
      <c r="TA706"/>
      <c r="TB706"/>
      <c r="TC706"/>
      <c r="TD706"/>
      <c r="TE706"/>
      <c r="TF706"/>
      <c r="TG706"/>
      <c r="TH706"/>
      <c r="TI706"/>
      <c r="TJ706"/>
      <c r="TK706"/>
      <c r="TL706"/>
      <c r="TM706"/>
      <c r="TN706"/>
      <c r="TO706"/>
      <c r="TP706"/>
      <c r="TQ706"/>
      <c r="TR706"/>
      <c r="TS706"/>
      <c r="TT706"/>
      <c r="TU706"/>
      <c r="TV706"/>
      <c r="TW706"/>
      <c r="TX706"/>
      <c r="TY706"/>
      <c r="TZ706"/>
      <c r="UA706"/>
      <c r="UB706"/>
      <c r="UC706"/>
      <c r="UD706"/>
      <c r="UE706"/>
      <c r="UF706"/>
      <c r="UG706"/>
      <c r="UH706"/>
      <c r="UI706"/>
      <c r="UJ706"/>
      <c r="UK706"/>
      <c r="UL706"/>
      <c r="UM706"/>
      <c r="UN706"/>
      <c r="UO706"/>
      <c r="UP706"/>
      <c r="UQ706"/>
    </row>
    <row r="707" spans="1:563" s="9" customFormat="1" x14ac:dyDescent="0.25">
      <c r="A707" s="38">
        <v>701</v>
      </c>
      <c r="B707" s="19" t="s">
        <v>994</v>
      </c>
      <c r="C707" s="19" t="s">
        <v>860</v>
      </c>
      <c r="D707" s="19" t="s">
        <v>315</v>
      </c>
      <c r="E707" s="19" t="s">
        <v>64</v>
      </c>
      <c r="F707" s="20" t="s">
        <v>863</v>
      </c>
      <c r="G707" s="21">
        <v>25000</v>
      </c>
      <c r="H707" s="19">
        <v>0</v>
      </c>
      <c r="I707" s="22">
        <v>25</v>
      </c>
      <c r="J707" s="49">
        <v>717.5</v>
      </c>
      <c r="K707" s="43">
        <f t="shared" si="110"/>
        <v>1774.9999999999998</v>
      </c>
      <c r="L707" s="32">
        <f t="shared" si="111"/>
        <v>275</v>
      </c>
      <c r="M707" s="48">
        <v>760</v>
      </c>
      <c r="N707" s="22">
        <f t="shared" si="112"/>
        <v>1772.5000000000002</v>
      </c>
      <c r="O707" s="22"/>
      <c r="P707" s="22">
        <f t="shared" si="113"/>
        <v>1477.5</v>
      </c>
      <c r="Q707" s="22">
        <f t="shared" si="107"/>
        <v>1502.5</v>
      </c>
      <c r="R707" s="22">
        <f t="shared" si="108"/>
        <v>3822.5</v>
      </c>
      <c r="S707" s="22">
        <f t="shared" si="109"/>
        <v>23497.5</v>
      </c>
      <c r="T707" s="33" t="s">
        <v>41</v>
      </c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  <c r="IQ707"/>
      <c r="IR707"/>
      <c r="IS707"/>
      <c r="IT707"/>
      <c r="IU707"/>
      <c r="IV707"/>
      <c r="IW707"/>
      <c r="IX707"/>
      <c r="IY707"/>
      <c r="IZ707"/>
      <c r="JA707"/>
      <c r="JB707"/>
      <c r="JC707"/>
      <c r="JD707"/>
      <c r="JE707"/>
      <c r="JF707"/>
      <c r="JG707"/>
      <c r="JH707"/>
      <c r="JI707"/>
      <c r="JJ707"/>
      <c r="JK707"/>
      <c r="JL707"/>
      <c r="JM707"/>
      <c r="JN707"/>
      <c r="JO707"/>
      <c r="JP707"/>
      <c r="JQ707"/>
      <c r="JR707"/>
      <c r="JS707"/>
      <c r="JT707"/>
      <c r="JU707"/>
      <c r="JV707"/>
      <c r="JW707"/>
      <c r="JX707"/>
      <c r="JY707"/>
      <c r="JZ707"/>
      <c r="KA707"/>
      <c r="KB707"/>
      <c r="KC707"/>
      <c r="KD707"/>
      <c r="KE707"/>
      <c r="KF707"/>
      <c r="KG707"/>
      <c r="KH707"/>
      <c r="KI707"/>
      <c r="KJ707"/>
      <c r="KK707"/>
      <c r="KL707"/>
      <c r="KM707"/>
      <c r="KN707"/>
      <c r="KO707"/>
      <c r="KP707"/>
      <c r="KQ707"/>
      <c r="KR707"/>
      <c r="KS707"/>
      <c r="KT707"/>
      <c r="KU707"/>
      <c r="KV707"/>
      <c r="KW707"/>
      <c r="KX707"/>
      <c r="KY707"/>
      <c r="KZ707"/>
      <c r="LA707"/>
      <c r="LB707"/>
      <c r="LC707"/>
      <c r="LD707"/>
      <c r="LE707"/>
      <c r="LF707"/>
      <c r="LG707"/>
      <c r="LH707"/>
      <c r="LI707"/>
      <c r="LJ707"/>
      <c r="LK707"/>
      <c r="LL707"/>
      <c r="LM707"/>
      <c r="LN707"/>
      <c r="LO707"/>
      <c r="LP707"/>
      <c r="LQ707"/>
      <c r="LR707"/>
      <c r="LS707"/>
      <c r="LT707"/>
      <c r="LU707"/>
      <c r="LV707"/>
      <c r="LW707"/>
      <c r="LX707"/>
      <c r="LY707"/>
      <c r="LZ707"/>
      <c r="MA707"/>
      <c r="MB707"/>
      <c r="MC707"/>
      <c r="MD707"/>
      <c r="ME707"/>
      <c r="MF707"/>
      <c r="MG707"/>
      <c r="MH707"/>
      <c r="MI707"/>
      <c r="MJ707"/>
      <c r="MK707"/>
      <c r="ML707"/>
      <c r="MM707"/>
      <c r="MN707"/>
      <c r="MO707"/>
      <c r="MP707"/>
      <c r="MQ707"/>
      <c r="MR707"/>
      <c r="MS707"/>
      <c r="MT707"/>
      <c r="MU707"/>
      <c r="MV707"/>
      <c r="MW707"/>
      <c r="MX707"/>
      <c r="MY707"/>
      <c r="MZ707"/>
      <c r="NA707"/>
      <c r="NB707"/>
      <c r="NC707"/>
      <c r="ND707"/>
      <c r="NE707"/>
      <c r="NF707"/>
      <c r="NG707"/>
      <c r="NH707"/>
      <c r="NI707"/>
      <c r="NJ707"/>
      <c r="NK707"/>
      <c r="NL707"/>
      <c r="NM707"/>
      <c r="NN707"/>
      <c r="NO707"/>
      <c r="NP707"/>
      <c r="NQ707"/>
      <c r="NR707"/>
      <c r="NS707"/>
      <c r="NT707"/>
      <c r="NU707"/>
      <c r="NV707"/>
      <c r="NW707"/>
      <c r="NX707"/>
      <c r="NY707"/>
      <c r="NZ707"/>
      <c r="OA707"/>
      <c r="OB707"/>
      <c r="OC707"/>
      <c r="OD707"/>
      <c r="OE707"/>
      <c r="OF707"/>
      <c r="OG707"/>
      <c r="OH707"/>
      <c r="OI707"/>
      <c r="OJ707"/>
      <c r="OK707"/>
      <c r="OL707"/>
      <c r="OM707"/>
      <c r="ON707"/>
      <c r="OO707"/>
      <c r="OP707"/>
      <c r="OQ707"/>
      <c r="OR707"/>
      <c r="OS707"/>
      <c r="OT707"/>
      <c r="OU707"/>
      <c r="OV707"/>
      <c r="OW707"/>
      <c r="OX707"/>
      <c r="OY707"/>
      <c r="OZ707"/>
      <c r="PA707"/>
      <c r="PB707"/>
      <c r="PC707"/>
      <c r="PD707"/>
      <c r="PE707"/>
      <c r="PF707"/>
      <c r="PG707"/>
      <c r="PH707"/>
      <c r="PI707"/>
      <c r="PJ707"/>
      <c r="PK707"/>
      <c r="PL707"/>
      <c r="PM707"/>
      <c r="PN707"/>
      <c r="PO707"/>
      <c r="PP707"/>
      <c r="PQ707"/>
      <c r="PR707"/>
      <c r="PS707"/>
      <c r="PT707"/>
      <c r="PU707"/>
      <c r="PV707"/>
      <c r="PW707"/>
      <c r="PX707"/>
      <c r="PY707"/>
      <c r="PZ707"/>
      <c r="QA707"/>
      <c r="QB707"/>
      <c r="QC707"/>
      <c r="QD707"/>
      <c r="QE707"/>
      <c r="QF707"/>
      <c r="QG707"/>
      <c r="QH707"/>
      <c r="QI707"/>
      <c r="QJ707"/>
      <c r="QK707"/>
      <c r="QL707"/>
      <c r="QM707"/>
      <c r="QN707"/>
      <c r="QO707"/>
      <c r="QP707"/>
      <c r="QQ707"/>
      <c r="QR707"/>
      <c r="QS707"/>
      <c r="QT707"/>
      <c r="QU707"/>
      <c r="QV707"/>
      <c r="QW707"/>
      <c r="QX707"/>
      <c r="QY707"/>
      <c r="QZ707"/>
      <c r="RA707"/>
      <c r="RB707"/>
      <c r="RC707"/>
      <c r="RD707"/>
      <c r="RE707"/>
      <c r="RF707"/>
      <c r="RG707"/>
      <c r="RH707"/>
      <c r="RI707"/>
      <c r="RJ707"/>
      <c r="RK707"/>
      <c r="RL707"/>
      <c r="RM707"/>
      <c r="RN707"/>
      <c r="RO707"/>
      <c r="RP707"/>
      <c r="RQ707"/>
      <c r="RR707"/>
      <c r="RS707"/>
      <c r="RT707"/>
      <c r="RU707"/>
      <c r="RV707"/>
      <c r="RW707"/>
      <c r="RX707"/>
      <c r="RY707"/>
      <c r="RZ707"/>
      <c r="SA707"/>
      <c r="SB707"/>
      <c r="SC707"/>
      <c r="SD707"/>
      <c r="SE707"/>
      <c r="SF707"/>
      <c r="SG707"/>
      <c r="SH707"/>
      <c r="SI707"/>
      <c r="SJ707"/>
      <c r="SK707"/>
      <c r="SL707"/>
      <c r="SM707"/>
      <c r="SN707"/>
      <c r="SO707"/>
      <c r="SP707"/>
      <c r="SQ707"/>
      <c r="SR707"/>
      <c r="SS707"/>
      <c r="ST707"/>
      <c r="SU707"/>
      <c r="SV707"/>
      <c r="SW707"/>
      <c r="SX707"/>
      <c r="SY707"/>
      <c r="SZ707"/>
      <c r="TA707"/>
      <c r="TB707"/>
      <c r="TC707"/>
      <c r="TD707"/>
      <c r="TE707"/>
      <c r="TF707"/>
      <c r="TG707"/>
      <c r="TH707"/>
      <c r="TI707"/>
      <c r="TJ707"/>
      <c r="TK707"/>
      <c r="TL707"/>
      <c r="TM707"/>
      <c r="TN707"/>
      <c r="TO707"/>
      <c r="TP707"/>
      <c r="TQ707"/>
      <c r="TR707"/>
      <c r="TS707"/>
      <c r="TT707"/>
      <c r="TU707"/>
      <c r="TV707"/>
      <c r="TW707"/>
      <c r="TX707"/>
      <c r="TY707"/>
      <c r="TZ707"/>
      <c r="UA707"/>
      <c r="UB707"/>
      <c r="UC707"/>
      <c r="UD707"/>
      <c r="UE707"/>
      <c r="UF707"/>
      <c r="UG707"/>
      <c r="UH707"/>
      <c r="UI707"/>
      <c r="UJ707"/>
      <c r="UK707"/>
      <c r="UL707"/>
      <c r="UM707"/>
      <c r="UN707"/>
      <c r="UO707"/>
      <c r="UP707"/>
      <c r="UQ707"/>
    </row>
    <row r="708" spans="1:563" s="9" customFormat="1" x14ac:dyDescent="0.25">
      <c r="A708" s="38">
        <v>702</v>
      </c>
      <c r="B708" s="19" t="s">
        <v>995</v>
      </c>
      <c r="C708" s="19" t="s">
        <v>860</v>
      </c>
      <c r="D708" s="19" t="s">
        <v>315</v>
      </c>
      <c r="E708" s="19" t="s">
        <v>64</v>
      </c>
      <c r="F708" s="20" t="s">
        <v>863</v>
      </c>
      <c r="G708" s="21">
        <v>25000</v>
      </c>
      <c r="H708" s="19">
        <v>0</v>
      </c>
      <c r="I708" s="22">
        <v>25</v>
      </c>
      <c r="J708" s="49">
        <v>717.5</v>
      </c>
      <c r="K708" s="43">
        <f t="shared" si="110"/>
        <v>1774.9999999999998</v>
      </c>
      <c r="L708" s="32">
        <f t="shared" si="111"/>
        <v>275</v>
      </c>
      <c r="M708" s="48">
        <v>760</v>
      </c>
      <c r="N708" s="22">
        <f t="shared" si="112"/>
        <v>1772.5000000000002</v>
      </c>
      <c r="O708" s="22"/>
      <c r="P708" s="22">
        <f t="shared" si="113"/>
        <v>1477.5</v>
      </c>
      <c r="Q708" s="22">
        <f t="shared" si="107"/>
        <v>1502.5</v>
      </c>
      <c r="R708" s="22">
        <f t="shared" si="108"/>
        <v>3822.5</v>
      </c>
      <c r="S708" s="22">
        <f t="shared" si="109"/>
        <v>23497.5</v>
      </c>
      <c r="T708" s="33" t="s">
        <v>41</v>
      </c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</row>
    <row r="709" spans="1:563" s="9" customFormat="1" x14ac:dyDescent="0.25">
      <c r="A709" s="38">
        <v>703</v>
      </c>
      <c r="B709" s="19" t="s">
        <v>555</v>
      </c>
      <c r="C709" s="19" t="s">
        <v>859</v>
      </c>
      <c r="D709" s="19" t="s">
        <v>315</v>
      </c>
      <c r="E709" s="19" t="s">
        <v>171</v>
      </c>
      <c r="F709" s="20" t="s">
        <v>863</v>
      </c>
      <c r="G709" s="21">
        <v>16000</v>
      </c>
      <c r="H709" s="19">
        <v>0</v>
      </c>
      <c r="I709" s="22">
        <v>25</v>
      </c>
      <c r="J709" s="49">
        <v>459.2</v>
      </c>
      <c r="K709" s="43">
        <f t="shared" si="110"/>
        <v>1136</v>
      </c>
      <c r="L709" s="32">
        <f t="shared" si="111"/>
        <v>176.00000000000003</v>
      </c>
      <c r="M709" s="48">
        <v>486.4</v>
      </c>
      <c r="N709" s="22">
        <f t="shared" si="112"/>
        <v>1134.4000000000001</v>
      </c>
      <c r="O709" s="22"/>
      <c r="P709" s="22">
        <f t="shared" si="113"/>
        <v>945.59999999999991</v>
      </c>
      <c r="Q709" s="22">
        <f t="shared" si="107"/>
        <v>970.59999999999991</v>
      </c>
      <c r="R709" s="22">
        <f t="shared" si="108"/>
        <v>2446.4</v>
      </c>
      <c r="S709" s="22">
        <f t="shared" si="109"/>
        <v>15029.4</v>
      </c>
      <c r="T709" s="33" t="s">
        <v>41</v>
      </c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  <c r="IT709"/>
      <c r="IU709"/>
      <c r="IV709"/>
      <c r="IW709"/>
      <c r="IX709"/>
      <c r="IY709"/>
      <c r="IZ709"/>
      <c r="JA709"/>
      <c r="JB709"/>
      <c r="JC709"/>
      <c r="JD709"/>
      <c r="JE709"/>
      <c r="JF709"/>
      <c r="JG709"/>
      <c r="JH709"/>
      <c r="JI709"/>
      <c r="JJ709"/>
      <c r="JK709"/>
      <c r="JL709"/>
      <c r="JM709"/>
      <c r="JN709"/>
      <c r="JO709"/>
      <c r="JP709"/>
      <c r="JQ709"/>
      <c r="JR709"/>
      <c r="JS709"/>
      <c r="JT709"/>
      <c r="JU709"/>
      <c r="JV709"/>
      <c r="JW709"/>
      <c r="JX709"/>
      <c r="JY709"/>
      <c r="JZ709"/>
      <c r="KA709"/>
      <c r="KB709"/>
      <c r="KC709"/>
      <c r="KD709"/>
      <c r="KE709"/>
      <c r="KF709"/>
      <c r="KG709"/>
      <c r="KH709"/>
      <c r="KI709"/>
      <c r="KJ709"/>
      <c r="KK709"/>
      <c r="KL709"/>
      <c r="KM709"/>
      <c r="KN709"/>
      <c r="KO709"/>
      <c r="KP709"/>
      <c r="KQ709"/>
      <c r="KR709"/>
      <c r="KS709"/>
      <c r="KT709"/>
      <c r="KU709"/>
      <c r="KV709"/>
      <c r="KW709"/>
      <c r="KX709"/>
      <c r="KY709"/>
      <c r="KZ709"/>
      <c r="LA709"/>
      <c r="LB709"/>
      <c r="LC709"/>
      <c r="LD709"/>
      <c r="LE709"/>
      <c r="LF709"/>
      <c r="LG709"/>
      <c r="LH709"/>
      <c r="LI709"/>
      <c r="LJ709"/>
      <c r="LK709"/>
      <c r="LL709"/>
      <c r="LM709"/>
      <c r="LN709"/>
      <c r="LO709"/>
      <c r="LP709"/>
      <c r="LQ709"/>
      <c r="LR709"/>
      <c r="LS709"/>
      <c r="LT709"/>
      <c r="LU709"/>
      <c r="LV709"/>
      <c r="LW709"/>
      <c r="LX709"/>
      <c r="LY709"/>
      <c r="LZ709"/>
      <c r="MA709"/>
      <c r="MB709"/>
      <c r="MC709"/>
      <c r="MD709"/>
      <c r="ME709"/>
      <c r="MF709"/>
      <c r="MG709"/>
      <c r="MH709"/>
      <c r="MI709"/>
      <c r="MJ709"/>
      <c r="MK709"/>
      <c r="ML709"/>
      <c r="MM709"/>
      <c r="MN709"/>
      <c r="MO709"/>
      <c r="MP709"/>
      <c r="MQ709"/>
      <c r="MR709"/>
      <c r="MS709"/>
      <c r="MT709"/>
      <c r="MU709"/>
      <c r="MV709"/>
      <c r="MW709"/>
      <c r="MX709"/>
      <c r="MY709"/>
      <c r="MZ709"/>
      <c r="NA709"/>
      <c r="NB709"/>
      <c r="NC709"/>
      <c r="ND709"/>
      <c r="NE709"/>
      <c r="NF709"/>
      <c r="NG709"/>
      <c r="NH709"/>
      <c r="NI709"/>
      <c r="NJ709"/>
      <c r="NK709"/>
      <c r="NL709"/>
      <c r="NM709"/>
      <c r="NN709"/>
      <c r="NO709"/>
      <c r="NP709"/>
      <c r="NQ709"/>
      <c r="NR709"/>
      <c r="NS709"/>
      <c r="NT709"/>
      <c r="NU709"/>
      <c r="NV709"/>
      <c r="NW709"/>
      <c r="NX709"/>
      <c r="NY709"/>
      <c r="NZ709"/>
      <c r="OA709"/>
      <c r="OB709"/>
      <c r="OC709"/>
      <c r="OD709"/>
      <c r="OE709"/>
      <c r="OF709"/>
      <c r="OG709"/>
      <c r="OH709"/>
      <c r="OI709"/>
      <c r="OJ709"/>
      <c r="OK709"/>
      <c r="OL709"/>
      <c r="OM709"/>
      <c r="ON709"/>
      <c r="OO709"/>
      <c r="OP709"/>
      <c r="OQ709"/>
      <c r="OR709"/>
      <c r="OS709"/>
      <c r="OT709"/>
      <c r="OU709"/>
      <c r="OV709"/>
      <c r="OW709"/>
      <c r="OX709"/>
      <c r="OY709"/>
      <c r="OZ709"/>
      <c r="PA709"/>
      <c r="PB709"/>
      <c r="PC709"/>
      <c r="PD709"/>
      <c r="PE709"/>
      <c r="PF709"/>
      <c r="PG709"/>
      <c r="PH709"/>
      <c r="PI709"/>
      <c r="PJ709"/>
      <c r="PK709"/>
      <c r="PL709"/>
      <c r="PM709"/>
      <c r="PN709"/>
      <c r="PO709"/>
      <c r="PP709"/>
      <c r="PQ709"/>
      <c r="PR709"/>
      <c r="PS709"/>
      <c r="PT709"/>
      <c r="PU709"/>
      <c r="PV709"/>
      <c r="PW709"/>
      <c r="PX709"/>
      <c r="PY709"/>
      <c r="PZ709"/>
      <c r="QA709"/>
      <c r="QB709"/>
      <c r="QC709"/>
      <c r="QD709"/>
      <c r="QE709"/>
      <c r="QF709"/>
      <c r="QG709"/>
      <c r="QH709"/>
      <c r="QI709"/>
      <c r="QJ709"/>
      <c r="QK709"/>
      <c r="QL709"/>
      <c r="QM709"/>
      <c r="QN709"/>
      <c r="QO709"/>
      <c r="QP709"/>
      <c r="QQ709"/>
      <c r="QR709"/>
      <c r="QS709"/>
      <c r="QT709"/>
      <c r="QU709"/>
      <c r="QV709"/>
      <c r="QW709"/>
      <c r="QX709"/>
      <c r="QY709"/>
      <c r="QZ709"/>
      <c r="RA709"/>
      <c r="RB709"/>
      <c r="RC709"/>
      <c r="RD709"/>
      <c r="RE709"/>
      <c r="RF709"/>
      <c r="RG709"/>
      <c r="RH709"/>
      <c r="RI709"/>
      <c r="RJ709"/>
      <c r="RK709"/>
      <c r="RL709"/>
      <c r="RM709"/>
      <c r="RN709"/>
      <c r="RO709"/>
      <c r="RP709"/>
      <c r="RQ709"/>
      <c r="RR709"/>
      <c r="RS709"/>
      <c r="RT709"/>
      <c r="RU709"/>
      <c r="RV709"/>
      <c r="RW709"/>
      <c r="RX709"/>
      <c r="RY709"/>
      <c r="RZ709"/>
      <c r="SA709"/>
      <c r="SB709"/>
      <c r="SC709"/>
      <c r="SD709"/>
      <c r="SE709"/>
      <c r="SF709"/>
      <c r="SG709"/>
      <c r="SH709"/>
      <c r="SI709"/>
      <c r="SJ709"/>
      <c r="SK709"/>
      <c r="SL709"/>
      <c r="SM709"/>
      <c r="SN709"/>
      <c r="SO709"/>
      <c r="SP709"/>
      <c r="SQ709"/>
      <c r="SR709"/>
      <c r="SS709"/>
      <c r="ST709"/>
      <c r="SU709"/>
      <c r="SV709"/>
      <c r="SW709"/>
      <c r="SX709"/>
      <c r="SY709"/>
      <c r="SZ709"/>
      <c r="TA709"/>
      <c r="TB709"/>
      <c r="TC709"/>
      <c r="TD709"/>
      <c r="TE709"/>
      <c r="TF709"/>
      <c r="TG709"/>
      <c r="TH709"/>
      <c r="TI709"/>
      <c r="TJ709"/>
      <c r="TK709"/>
      <c r="TL709"/>
      <c r="TM709"/>
      <c r="TN709"/>
      <c r="TO709"/>
      <c r="TP709"/>
      <c r="TQ709"/>
      <c r="TR709"/>
      <c r="TS709"/>
      <c r="TT709"/>
      <c r="TU709"/>
      <c r="TV709"/>
      <c r="TW709"/>
      <c r="TX709"/>
      <c r="TY709"/>
      <c r="TZ709"/>
      <c r="UA709"/>
      <c r="UB709"/>
      <c r="UC709"/>
      <c r="UD709"/>
      <c r="UE709"/>
      <c r="UF709"/>
      <c r="UG709"/>
      <c r="UH709"/>
      <c r="UI709"/>
      <c r="UJ709"/>
      <c r="UK709"/>
      <c r="UL709"/>
      <c r="UM709"/>
      <c r="UN709"/>
      <c r="UO709"/>
      <c r="UP709"/>
      <c r="UQ709"/>
    </row>
    <row r="710" spans="1:563" s="9" customFormat="1" x14ac:dyDescent="0.25">
      <c r="A710" s="38">
        <v>704</v>
      </c>
      <c r="B710" s="19" t="s">
        <v>565</v>
      </c>
      <c r="C710" s="19" t="s">
        <v>859</v>
      </c>
      <c r="D710" s="19" t="s">
        <v>562</v>
      </c>
      <c r="E710" s="19" t="s">
        <v>135</v>
      </c>
      <c r="F710" s="20" t="s">
        <v>868</v>
      </c>
      <c r="G710" s="29">
        <v>70000</v>
      </c>
      <c r="H710" s="29">
        <v>5025.38</v>
      </c>
      <c r="I710" s="22">
        <v>25</v>
      </c>
      <c r="J710" s="50">
        <v>2009</v>
      </c>
      <c r="K710" s="46">
        <f t="shared" si="110"/>
        <v>4970</v>
      </c>
      <c r="L710" s="32">
        <f t="shared" si="111"/>
        <v>770.00000000000011</v>
      </c>
      <c r="M710" s="58">
        <v>2128</v>
      </c>
      <c r="N710" s="31">
        <f t="shared" si="112"/>
        <v>4963</v>
      </c>
      <c r="O710" s="31"/>
      <c r="P710" s="31">
        <f t="shared" si="113"/>
        <v>4137</v>
      </c>
      <c r="Q710" s="22">
        <f t="shared" si="107"/>
        <v>9187.380000000001</v>
      </c>
      <c r="R710" s="22">
        <f t="shared" si="108"/>
        <v>10703</v>
      </c>
      <c r="S710" s="31">
        <f t="shared" si="109"/>
        <v>60812.619999999995</v>
      </c>
      <c r="T710" s="33" t="s">
        <v>41</v>
      </c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  <c r="IT710"/>
      <c r="IU710"/>
      <c r="IV710"/>
      <c r="IW710"/>
      <c r="IX710"/>
      <c r="IY710"/>
      <c r="IZ710"/>
      <c r="JA710"/>
      <c r="JB710"/>
      <c r="JC710"/>
      <c r="JD710"/>
      <c r="JE710"/>
      <c r="JF710"/>
      <c r="JG710"/>
      <c r="JH710"/>
      <c r="JI710"/>
      <c r="JJ710"/>
      <c r="JK710"/>
      <c r="JL710"/>
      <c r="JM710"/>
      <c r="JN710"/>
      <c r="JO710"/>
      <c r="JP710"/>
      <c r="JQ710"/>
      <c r="JR710"/>
      <c r="JS710"/>
      <c r="JT710"/>
      <c r="JU710"/>
      <c r="JV710"/>
      <c r="JW710"/>
      <c r="JX710"/>
      <c r="JY710"/>
      <c r="JZ710"/>
      <c r="KA710"/>
      <c r="KB710"/>
      <c r="KC710"/>
      <c r="KD710"/>
      <c r="KE710"/>
      <c r="KF710"/>
      <c r="KG710"/>
      <c r="KH710"/>
      <c r="KI710"/>
      <c r="KJ710"/>
      <c r="KK710"/>
      <c r="KL710"/>
      <c r="KM710"/>
      <c r="KN710"/>
      <c r="KO710"/>
      <c r="KP710"/>
      <c r="KQ710"/>
      <c r="KR710"/>
      <c r="KS710"/>
      <c r="KT710"/>
      <c r="KU710"/>
      <c r="KV710"/>
      <c r="KW710"/>
      <c r="KX710"/>
      <c r="KY710"/>
      <c r="KZ710"/>
      <c r="LA710"/>
      <c r="LB710"/>
      <c r="LC710"/>
      <c r="LD710"/>
      <c r="LE710"/>
      <c r="LF710"/>
      <c r="LG710"/>
      <c r="LH710"/>
      <c r="LI710"/>
      <c r="LJ710"/>
      <c r="LK710"/>
      <c r="LL710"/>
      <c r="LM710"/>
      <c r="LN710"/>
      <c r="LO710"/>
      <c r="LP710"/>
      <c r="LQ710"/>
      <c r="LR710"/>
      <c r="LS710"/>
      <c r="LT710"/>
      <c r="LU710"/>
      <c r="LV710"/>
      <c r="LW710"/>
      <c r="LX710"/>
      <c r="LY710"/>
      <c r="LZ710"/>
      <c r="MA710"/>
      <c r="MB710"/>
      <c r="MC710"/>
      <c r="MD710"/>
      <c r="ME710"/>
      <c r="MF710"/>
      <c r="MG710"/>
      <c r="MH710"/>
      <c r="MI710"/>
      <c r="MJ710"/>
      <c r="MK710"/>
      <c r="ML710"/>
      <c r="MM710"/>
      <c r="MN710"/>
      <c r="MO710"/>
      <c r="MP710"/>
      <c r="MQ710"/>
      <c r="MR710"/>
      <c r="MS710"/>
      <c r="MT710"/>
      <c r="MU710"/>
      <c r="MV710"/>
      <c r="MW710"/>
      <c r="MX710"/>
      <c r="MY710"/>
      <c r="MZ710"/>
      <c r="NA710"/>
      <c r="NB710"/>
      <c r="NC710"/>
      <c r="ND710"/>
      <c r="NE710"/>
      <c r="NF710"/>
      <c r="NG710"/>
      <c r="NH710"/>
      <c r="NI710"/>
      <c r="NJ710"/>
      <c r="NK710"/>
      <c r="NL710"/>
      <c r="NM710"/>
      <c r="NN710"/>
      <c r="NO710"/>
      <c r="NP710"/>
      <c r="NQ710"/>
      <c r="NR710"/>
      <c r="NS710"/>
      <c r="NT710"/>
      <c r="NU710"/>
      <c r="NV710"/>
      <c r="NW710"/>
      <c r="NX710"/>
      <c r="NY710"/>
      <c r="NZ710"/>
      <c r="OA710"/>
      <c r="OB710"/>
      <c r="OC710"/>
      <c r="OD710"/>
      <c r="OE710"/>
      <c r="OF710"/>
      <c r="OG710"/>
      <c r="OH710"/>
      <c r="OI710"/>
      <c r="OJ710"/>
      <c r="OK710"/>
      <c r="OL710"/>
      <c r="OM710"/>
      <c r="ON710"/>
      <c r="OO710"/>
      <c r="OP710"/>
      <c r="OQ710"/>
      <c r="OR710"/>
      <c r="OS710"/>
      <c r="OT710"/>
      <c r="OU710"/>
      <c r="OV710"/>
      <c r="OW710"/>
      <c r="OX710"/>
      <c r="OY710"/>
      <c r="OZ710"/>
      <c r="PA710"/>
      <c r="PB710"/>
      <c r="PC710"/>
      <c r="PD710"/>
      <c r="PE710"/>
      <c r="PF710"/>
      <c r="PG710"/>
      <c r="PH710"/>
      <c r="PI710"/>
      <c r="PJ710"/>
      <c r="PK710"/>
      <c r="PL710"/>
      <c r="PM710"/>
      <c r="PN710"/>
      <c r="PO710"/>
      <c r="PP710"/>
      <c r="PQ710"/>
      <c r="PR710"/>
      <c r="PS710"/>
      <c r="PT710"/>
      <c r="PU710"/>
      <c r="PV710"/>
      <c r="PW710"/>
      <c r="PX710"/>
      <c r="PY710"/>
      <c r="PZ710"/>
      <c r="QA710"/>
      <c r="QB710"/>
      <c r="QC710"/>
      <c r="QD710"/>
      <c r="QE710"/>
      <c r="QF710"/>
      <c r="QG710"/>
      <c r="QH710"/>
      <c r="QI710"/>
      <c r="QJ710"/>
      <c r="QK710"/>
      <c r="QL710"/>
      <c r="QM710"/>
      <c r="QN710"/>
      <c r="QO710"/>
      <c r="QP710"/>
      <c r="QQ710"/>
      <c r="QR710"/>
      <c r="QS710"/>
      <c r="QT710"/>
      <c r="QU710"/>
      <c r="QV710"/>
      <c r="QW710"/>
      <c r="QX710"/>
      <c r="QY710"/>
      <c r="QZ710"/>
      <c r="RA710"/>
      <c r="RB710"/>
      <c r="RC710"/>
      <c r="RD710"/>
      <c r="RE710"/>
      <c r="RF710"/>
      <c r="RG710"/>
      <c r="RH710"/>
      <c r="RI710"/>
      <c r="RJ710"/>
      <c r="RK710"/>
      <c r="RL710"/>
      <c r="RM710"/>
      <c r="RN710"/>
      <c r="RO710"/>
      <c r="RP710"/>
      <c r="RQ710"/>
      <c r="RR710"/>
      <c r="RS710"/>
      <c r="RT710"/>
      <c r="RU710"/>
      <c r="RV710"/>
      <c r="RW710"/>
      <c r="RX710"/>
      <c r="RY710"/>
      <c r="RZ710"/>
      <c r="SA710"/>
      <c r="SB710"/>
      <c r="SC710"/>
      <c r="SD710"/>
      <c r="SE710"/>
      <c r="SF710"/>
      <c r="SG710"/>
      <c r="SH710"/>
      <c r="SI710"/>
      <c r="SJ710"/>
      <c r="SK710"/>
      <c r="SL710"/>
      <c r="SM710"/>
      <c r="SN710"/>
      <c r="SO710"/>
      <c r="SP710"/>
      <c r="SQ710"/>
      <c r="SR710"/>
      <c r="SS710"/>
      <c r="ST710"/>
      <c r="SU710"/>
      <c r="SV710"/>
      <c r="SW710"/>
      <c r="SX710"/>
      <c r="SY710"/>
      <c r="SZ710"/>
      <c r="TA710"/>
      <c r="TB710"/>
      <c r="TC710"/>
      <c r="TD710"/>
      <c r="TE710"/>
      <c r="TF710"/>
      <c r="TG710"/>
      <c r="TH710"/>
      <c r="TI710"/>
      <c r="TJ710"/>
      <c r="TK710"/>
      <c r="TL710"/>
      <c r="TM710"/>
      <c r="TN710"/>
      <c r="TO710"/>
      <c r="TP710"/>
      <c r="TQ710"/>
      <c r="TR710"/>
      <c r="TS710"/>
      <c r="TT710"/>
      <c r="TU710"/>
      <c r="TV710"/>
      <c r="TW710"/>
      <c r="TX710"/>
      <c r="TY710"/>
      <c r="TZ710"/>
      <c r="UA710"/>
      <c r="UB710"/>
      <c r="UC710"/>
      <c r="UD710"/>
      <c r="UE710"/>
      <c r="UF710"/>
      <c r="UG710"/>
      <c r="UH710"/>
      <c r="UI710"/>
      <c r="UJ710"/>
      <c r="UK710"/>
      <c r="UL710"/>
      <c r="UM710"/>
      <c r="UN710"/>
      <c r="UO710"/>
      <c r="UP710"/>
      <c r="UQ710"/>
    </row>
    <row r="711" spans="1:563" s="9" customFormat="1" x14ac:dyDescent="0.25">
      <c r="A711" s="38">
        <v>705</v>
      </c>
      <c r="B711" s="19" t="s">
        <v>405</v>
      </c>
      <c r="C711" s="19" t="s">
        <v>860</v>
      </c>
      <c r="D711" s="19" t="s">
        <v>562</v>
      </c>
      <c r="E711" s="19" t="s">
        <v>135</v>
      </c>
      <c r="F711" s="20" t="s">
        <v>868</v>
      </c>
      <c r="G711" s="21">
        <v>85000</v>
      </c>
      <c r="H711" s="21">
        <v>8148.13</v>
      </c>
      <c r="I711" s="22">
        <v>25</v>
      </c>
      <c r="J711" s="49">
        <v>2439.5</v>
      </c>
      <c r="K711" s="43">
        <f t="shared" si="110"/>
        <v>6034.9999999999991</v>
      </c>
      <c r="L711" s="32">
        <v>851.51</v>
      </c>
      <c r="M711" s="48">
        <v>2584</v>
      </c>
      <c r="N711" s="22">
        <f t="shared" si="112"/>
        <v>6026.5</v>
      </c>
      <c r="O711" s="22"/>
      <c r="P711" s="22">
        <f t="shared" si="113"/>
        <v>5023.5</v>
      </c>
      <c r="Q711" s="22">
        <f t="shared" ref="Q711:Q774" si="114">+H711+I711+J711+M711+O711</f>
        <v>13196.630000000001</v>
      </c>
      <c r="R711" s="22">
        <f t="shared" ref="R711:R774" si="115">+K711+L711+N711</f>
        <v>12913.009999999998</v>
      </c>
      <c r="S711" s="22">
        <f t="shared" si="109"/>
        <v>71803.37</v>
      </c>
      <c r="T711" s="33" t="s">
        <v>41</v>
      </c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  <c r="IT711"/>
      <c r="IU711"/>
      <c r="IV711"/>
      <c r="IW711"/>
      <c r="IX711"/>
      <c r="IY711"/>
      <c r="IZ711"/>
      <c r="JA711"/>
      <c r="JB711"/>
      <c r="JC711"/>
      <c r="JD711"/>
      <c r="JE711"/>
      <c r="JF711"/>
      <c r="JG711"/>
      <c r="JH711"/>
      <c r="JI711"/>
      <c r="JJ711"/>
      <c r="JK711"/>
      <c r="JL711"/>
      <c r="JM711"/>
      <c r="JN711"/>
      <c r="JO711"/>
      <c r="JP711"/>
      <c r="JQ711"/>
      <c r="JR711"/>
      <c r="JS711"/>
      <c r="JT711"/>
      <c r="JU711"/>
      <c r="JV711"/>
      <c r="JW711"/>
      <c r="JX711"/>
      <c r="JY711"/>
      <c r="JZ711"/>
      <c r="KA711"/>
      <c r="KB711"/>
      <c r="KC711"/>
      <c r="KD711"/>
      <c r="KE711"/>
      <c r="KF711"/>
      <c r="KG711"/>
      <c r="KH711"/>
      <c r="KI711"/>
      <c r="KJ711"/>
      <c r="KK711"/>
      <c r="KL711"/>
      <c r="KM711"/>
      <c r="KN711"/>
      <c r="KO711"/>
      <c r="KP711"/>
      <c r="KQ711"/>
      <c r="KR711"/>
      <c r="KS711"/>
      <c r="KT711"/>
      <c r="KU711"/>
      <c r="KV711"/>
      <c r="KW711"/>
      <c r="KX711"/>
      <c r="KY711"/>
      <c r="KZ711"/>
      <c r="LA711"/>
      <c r="LB711"/>
      <c r="LC711"/>
      <c r="LD711"/>
      <c r="LE711"/>
      <c r="LF711"/>
      <c r="LG711"/>
      <c r="LH711"/>
      <c r="LI711"/>
      <c r="LJ711"/>
      <c r="LK711"/>
      <c r="LL711"/>
      <c r="LM711"/>
      <c r="LN711"/>
      <c r="LO711"/>
      <c r="LP711"/>
      <c r="LQ711"/>
      <c r="LR711"/>
      <c r="LS711"/>
      <c r="LT711"/>
      <c r="LU711"/>
      <c r="LV711"/>
      <c r="LW711"/>
      <c r="LX711"/>
      <c r="LY711"/>
      <c r="LZ711"/>
      <c r="MA711"/>
      <c r="MB711"/>
      <c r="MC711"/>
      <c r="MD711"/>
      <c r="ME711"/>
      <c r="MF711"/>
      <c r="MG711"/>
      <c r="MH711"/>
      <c r="MI711"/>
      <c r="MJ711"/>
      <c r="MK711"/>
      <c r="ML711"/>
      <c r="MM711"/>
      <c r="MN711"/>
      <c r="MO711"/>
      <c r="MP711"/>
      <c r="MQ711"/>
      <c r="MR711"/>
      <c r="MS711"/>
      <c r="MT711"/>
      <c r="MU711"/>
      <c r="MV711"/>
      <c r="MW711"/>
      <c r="MX711"/>
      <c r="MY711"/>
      <c r="MZ711"/>
      <c r="NA711"/>
      <c r="NB711"/>
      <c r="NC711"/>
      <c r="ND711"/>
      <c r="NE711"/>
      <c r="NF711"/>
      <c r="NG711"/>
      <c r="NH711"/>
      <c r="NI711"/>
      <c r="NJ711"/>
      <c r="NK711"/>
      <c r="NL711"/>
      <c r="NM711"/>
      <c r="NN711"/>
      <c r="NO711"/>
      <c r="NP711"/>
      <c r="NQ711"/>
      <c r="NR711"/>
      <c r="NS711"/>
      <c r="NT711"/>
      <c r="NU711"/>
      <c r="NV711"/>
      <c r="NW711"/>
      <c r="NX711"/>
      <c r="NY711"/>
      <c r="NZ711"/>
      <c r="OA711"/>
      <c r="OB711"/>
      <c r="OC711"/>
      <c r="OD711"/>
      <c r="OE711"/>
      <c r="OF711"/>
      <c r="OG711"/>
      <c r="OH711"/>
      <c r="OI711"/>
      <c r="OJ711"/>
      <c r="OK711"/>
      <c r="OL711"/>
      <c r="OM711"/>
      <c r="ON711"/>
      <c r="OO711"/>
      <c r="OP711"/>
      <c r="OQ711"/>
      <c r="OR711"/>
      <c r="OS711"/>
      <c r="OT711"/>
      <c r="OU711"/>
      <c r="OV711"/>
      <c r="OW711"/>
      <c r="OX711"/>
      <c r="OY711"/>
      <c r="OZ711"/>
      <c r="PA711"/>
      <c r="PB711"/>
      <c r="PC711"/>
      <c r="PD711"/>
      <c r="PE711"/>
      <c r="PF711"/>
      <c r="PG711"/>
      <c r="PH711"/>
      <c r="PI711"/>
      <c r="PJ711"/>
      <c r="PK711"/>
      <c r="PL711"/>
      <c r="PM711"/>
      <c r="PN711"/>
      <c r="PO711"/>
      <c r="PP711"/>
      <c r="PQ711"/>
      <c r="PR711"/>
      <c r="PS711"/>
      <c r="PT711"/>
      <c r="PU711"/>
      <c r="PV711"/>
      <c r="PW711"/>
      <c r="PX711"/>
      <c r="PY711"/>
      <c r="PZ711"/>
      <c r="QA711"/>
      <c r="QB711"/>
      <c r="QC711"/>
      <c r="QD711"/>
      <c r="QE711"/>
      <c r="QF711"/>
      <c r="QG711"/>
      <c r="QH711"/>
      <c r="QI711"/>
      <c r="QJ711"/>
      <c r="QK711"/>
      <c r="QL711"/>
      <c r="QM711"/>
      <c r="QN711"/>
      <c r="QO711"/>
      <c r="QP711"/>
      <c r="QQ711"/>
      <c r="QR711"/>
      <c r="QS711"/>
      <c r="QT711"/>
      <c r="QU711"/>
      <c r="QV711"/>
      <c r="QW711"/>
      <c r="QX711"/>
      <c r="QY711"/>
      <c r="QZ711"/>
      <c r="RA711"/>
      <c r="RB711"/>
      <c r="RC711"/>
      <c r="RD711"/>
      <c r="RE711"/>
      <c r="RF711"/>
      <c r="RG711"/>
      <c r="RH711"/>
      <c r="RI711"/>
      <c r="RJ711"/>
      <c r="RK711"/>
      <c r="RL711"/>
      <c r="RM711"/>
      <c r="RN711"/>
      <c r="RO711"/>
      <c r="RP711"/>
      <c r="RQ711"/>
      <c r="RR711"/>
      <c r="RS711"/>
      <c r="RT711"/>
      <c r="RU711"/>
      <c r="RV711"/>
      <c r="RW711"/>
      <c r="RX711"/>
      <c r="RY711"/>
      <c r="RZ711"/>
      <c r="SA711"/>
      <c r="SB711"/>
      <c r="SC711"/>
      <c r="SD711"/>
      <c r="SE711"/>
      <c r="SF711"/>
      <c r="SG711"/>
      <c r="SH711"/>
      <c r="SI711"/>
      <c r="SJ711"/>
      <c r="SK711"/>
      <c r="SL711"/>
      <c r="SM711"/>
      <c r="SN711"/>
      <c r="SO711"/>
      <c r="SP711"/>
      <c r="SQ711"/>
      <c r="SR711"/>
      <c r="SS711"/>
      <c r="ST711"/>
      <c r="SU711"/>
      <c r="SV711"/>
      <c r="SW711"/>
      <c r="SX711"/>
      <c r="SY711"/>
      <c r="SZ711"/>
      <c r="TA711"/>
      <c r="TB711"/>
      <c r="TC711"/>
      <c r="TD711"/>
      <c r="TE711"/>
      <c r="TF711"/>
      <c r="TG711"/>
      <c r="TH711"/>
      <c r="TI711"/>
      <c r="TJ711"/>
      <c r="TK711"/>
      <c r="TL711"/>
      <c r="TM711"/>
      <c r="TN711"/>
      <c r="TO711"/>
      <c r="TP711"/>
      <c r="TQ711"/>
      <c r="TR711"/>
      <c r="TS711"/>
      <c r="TT711"/>
      <c r="TU711"/>
      <c r="TV711"/>
      <c r="TW711"/>
      <c r="TX711"/>
      <c r="TY711"/>
      <c r="TZ711"/>
      <c r="UA711"/>
      <c r="UB711"/>
      <c r="UC711"/>
      <c r="UD711"/>
      <c r="UE711"/>
      <c r="UF711"/>
      <c r="UG711"/>
      <c r="UH711"/>
      <c r="UI711"/>
      <c r="UJ711"/>
      <c r="UK711"/>
      <c r="UL711"/>
      <c r="UM711"/>
      <c r="UN711"/>
      <c r="UO711"/>
      <c r="UP711"/>
      <c r="UQ711"/>
    </row>
    <row r="712" spans="1:563" s="9" customFormat="1" x14ac:dyDescent="0.25">
      <c r="A712" s="38">
        <v>706</v>
      </c>
      <c r="B712" s="19" t="s">
        <v>948</v>
      </c>
      <c r="C712" s="19" t="s">
        <v>860</v>
      </c>
      <c r="D712" s="19" t="s">
        <v>562</v>
      </c>
      <c r="E712" s="19" t="s">
        <v>135</v>
      </c>
      <c r="F712" s="20" t="s">
        <v>868</v>
      </c>
      <c r="G712" s="29">
        <v>70000</v>
      </c>
      <c r="H712" s="29">
        <v>5368.48</v>
      </c>
      <c r="I712" s="22">
        <v>25</v>
      </c>
      <c r="J712" s="50">
        <v>2009</v>
      </c>
      <c r="K712" s="46">
        <f t="shared" si="110"/>
        <v>4970</v>
      </c>
      <c r="L712" s="32">
        <f t="shared" si="111"/>
        <v>770.00000000000011</v>
      </c>
      <c r="M712" s="58">
        <v>2128</v>
      </c>
      <c r="N712" s="31">
        <f t="shared" si="112"/>
        <v>4963</v>
      </c>
      <c r="O712" s="31"/>
      <c r="P712" s="31">
        <f t="shared" si="113"/>
        <v>4137</v>
      </c>
      <c r="Q712" s="22">
        <f t="shared" si="114"/>
        <v>9530.48</v>
      </c>
      <c r="R712" s="22">
        <f t="shared" si="115"/>
        <v>10703</v>
      </c>
      <c r="S712" s="31">
        <f t="shared" si="109"/>
        <v>60469.520000000004</v>
      </c>
      <c r="T712" s="33" t="s">
        <v>41</v>
      </c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</row>
    <row r="713" spans="1:563" s="9" customFormat="1" x14ac:dyDescent="0.25">
      <c r="A713" s="38">
        <v>707</v>
      </c>
      <c r="B713" s="19" t="s">
        <v>1029</v>
      </c>
      <c r="C713" s="19" t="s">
        <v>859</v>
      </c>
      <c r="D713" s="19" t="s">
        <v>562</v>
      </c>
      <c r="E713" s="19" t="s">
        <v>135</v>
      </c>
      <c r="F713" s="20" t="s">
        <v>868</v>
      </c>
      <c r="G713" s="29">
        <v>70000</v>
      </c>
      <c r="H713" s="29">
        <v>5368.48</v>
      </c>
      <c r="I713" s="22">
        <v>25</v>
      </c>
      <c r="J713" s="50">
        <v>2009</v>
      </c>
      <c r="K713" s="46">
        <f t="shared" si="110"/>
        <v>4970</v>
      </c>
      <c r="L713" s="32">
        <f t="shared" si="111"/>
        <v>770.00000000000011</v>
      </c>
      <c r="M713" s="58">
        <v>2128</v>
      </c>
      <c r="N713" s="31">
        <f t="shared" si="112"/>
        <v>4963</v>
      </c>
      <c r="O713" s="31"/>
      <c r="P713" s="31">
        <f t="shared" si="113"/>
        <v>4137</v>
      </c>
      <c r="Q713" s="22">
        <f t="shared" si="114"/>
        <v>9530.48</v>
      </c>
      <c r="R713" s="22">
        <f t="shared" si="115"/>
        <v>10703</v>
      </c>
      <c r="S713" s="31">
        <f t="shared" si="109"/>
        <v>60469.520000000004</v>
      </c>
      <c r="T713" s="33" t="s">
        <v>41</v>
      </c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  <c r="IT713"/>
      <c r="IU713"/>
      <c r="IV713"/>
      <c r="IW713"/>
      <c r="IX713"/>
      <c r="IY713"/>
      <c r="IZ713"/>
      <c r="JA713"/>
      <c r="JB713"/>
      <c r="JC713"/>
      <c r="JD713"/>
      <c r="JE713"/>
      <c r="JF713"/>
      <c r="JG713"/>
      <c r="JH713"/>
      <c r="JI713"/>
      <c r="JJ713"/>
      <c r="JK713"/>
      <c r="JL713"/>
      <c r="JM713"/>
      <c r="JN713"/>
      <c r="JO713"/>
      <c r="JP713"/>
      <c r="JQ713"/>
      <c r="JR713"/>
      <c r="JS713"/>
      <c r="JT713"/>
      <c r="JU713"/>
      <c r="JV713"/>
      <c r="JW713"/>
      <c r="JX713"/>
      <c r="JY713"/>
      <c r="JZ713"/>
      <c r="KA713"/>
      <c r="KB713"/>
      <c r="KC713"/>
      <c r="KD713"/>
      <c r="KE713"/>
      <c r="KF713"/>
      <c r="KG713"/>
      <c r="KH713"/>
      <c r="KI713"/>
      <c r="KJ713"/>
      <c r="KK713"/>
      <c r="KL713"/>
      <c r="KM713"/>
      <c r="KN713"/>
      <c r="KO713"/>
      <c r="KP713"/>
      <c r="KQ713"/>
      <c r="KR713"/>
      <c r="KS713"/>
      <c r="KT713"/>
      <c r="KU713"/>
      <c r="KV713"/>
      <c r="KW713"/>
      <c r="KX713"/>
      <c r="KY713"/>
      <c r="KZ713"/>
      <c r="LA713"/>
      <c r="LB713"/>
      <c r="LC713"/>
      <c r="LD713"/>
      <c r="LE713"/>
      <c r="LF713"/>
      <c r="LG713"/>
      <c r="LH713"/>
      <c r="LI713"/>
      <c r="LJ713"/>
      <c r="LK713"/>
      <c r="LL713"/>
      <c r="LM713"/>
      <c r="LN713"/>
      <c r="LO713"/>
      <c r="LP713"/>
      <c r="LQ713"/>
      <c r="LR713"/>
      <c r="LS713"/>
      <c r="LT713"/>
      <c r="LU713"/>
      <c r="LV713"/>
      <c r="LW713"/>
      <c r="LX713"/>
      <c r="LY713"/>
      <c r="LZ713"/>
      <c r="MA713"/>
      <c r="MB713"/>
      <c r="MC713"/>
      <c r="MD713"/>
      <c r="ME713"/>
      <c r="MF713"/>
      <c r="MG713"/>
      <c r="MH713"/>
      <c r="MI713"/>
      <c r="MJ713"/>
      <c r="MK713"/>
      <c r="ML713"/>
      <c r="MM713"/>
      <c r="MN713"/>
      <c r="MO713"/>
      <c r="MP713"/>
      <c r="MQ713"/>
      <c r="MR713"/>
      <c r="MS713"/>
      <c r="MT713"/>
      <c r="MU713"/>
      <c r="MV713"/>
      <c r="MW713"/>
      <c r="MX713"/>
      <c r="MY713"/>
      <c r="MZ713"/>
      <c r="NA713"/>
      <c r="NB713"/>
      <c r="NC713"/>
      <c r="ND713"/>
      <c r="NE713"/>
      <c r="NF713"/>
      <c r="NG713"/>
      <c r="NH713"/>
      <c r="NI713"/>
      <c r="NJ713"/>
      <c r="NK713"/>
      <c r="NL713"/>
      <c r="NM713"/>
      <c r="NN713"/>
      <c r="NO713"/>
      <c r="NP713"/>
      <c r="NQ713"/>
      <c r="NR713"/>
      <c r="NS713"/>
      <c r="NT713"/>
      <c r="NU713"/>
      <c r="NV713"/>
      <c r="NW713"/>
      <c r="NX713"/>
      <c r="NY713"/>
      <c r="NZ713"/>
      <c r="OA713"/>
      <c r="OB713"/>
      <c r="OC713"/>
      <c r="OD713"/>
      <c r="OE713"/>
      <c r="OF713"/>
      <c r="OG713"/>
      <c r="OH713"/>
      <c r="OI713"/>
      <c r="OJ713"/>
      <c r="OK713"/>
      <c r="OL713"/>
      <c r="OM713"/>
      <c r="ON713"/>
      <c r="OO713"/>
      <c r="OP713"/>
      <c r="OQ713"/>
      <c r="OR713"/>
      <c r="OS713"/>
      <c r="OT713"/>
      <c r="OU713"/>
      <c r="OV713"/>
      <c r="OW713"/>
      <c r="OX713"/>
      <c r="OY713"/>
      <c r="OZ713"/>
      <c r="PA713"/>
      <c r="PB713"/>
      <c r="PC713"/>
      <c r="PD713"/>
      <c r="PE713"/>
      <c r="PF713"/>
      <c r="PG713"/>
      <c r="PH713"/>
      <c r="PI713"/>
      <c r="PJ713"/>
      <c r="PK713"/>
      <c r="PL713"/>
      <c r="PM713"/>
      <c r="PN713"/>
      <c r="PO713"/>
      <c r="PP713"/>
      <c r="PQ713"/>
      <c r="PR713"/>
      <c r="PS713"/>
      <c r="PT713"/>
      <c r="PU713"/>
      <c r="PV713"/>
      <c r="PW713"/>
      <c r="PX713"/>
      <c r="PY713"/>
      <c r="PZ713"/>
      <c r="QA713"/>
      <c r="QB713"/>
      <c r="QC713"/>
      <c r="QD713"/>
      <c r="QE713"/>
      <c r="QF713"/>
      <c r="QG713"/>
      <c r="QH713"/>
      <c r="QI713"/>
      <c r="QJ713"/>
      <c r="QK713"/>
      <c r="QL713"/>
      <c r="QM713"/>
      <c r="QN713"/>
      <c r="QO713"/>
      <c r="QP713"/>
      <c r="QQ713"/>
      <c r="QR713"/>
      <c r="QS713"/>
      <c r="QT713"/>
      <c r="QU713"/>
      <c r="QV713"/>
      <c r="QW713"/>
      <c r="QX713"/>
      <c r="QY713"/>
      <c r="QZ713"/>
      <c r="RA713"/>
      <c r="RB713"/>
      <c r="RC713"/>
      <c r="RD713"/>
      <c r="RE713"/>
      <c r="RF713"/>
      <c r="RG713"/>
      <c r="RH713"/>
      <c r="RI713"/>
      <c r="RJ713"/>
      <c r="RK713"/>
      <c r="RL713"/>
      <c r="RM713"/>
      <c r="RN713"/>
      <c r="RO713"/>
      <c r="RP713"/>
      <c r="RQ713"/>
      <c r="RR713"/>
      <c r="RS713"/>
      <c r="RT713"/>
      <c r="RU713"/>
      <c r="RV713"/>
      <c r="RW713"/>
      <c r="RX713"/>
      <c r="RY713"/>
      <c r="RZ713"/>
      <c r="SA713"/>
      <c r="SB713"/>
      <c r="SC713"/>
      <c r="SD713"/>
      <c r="SE713"/>
      <c r="SF713"/>
      <c r="SG713"/>
      <c r="SH713"/>
      <c r="SI713"/>
      <c r="SJ713"/>
      <c r="SK713"/>
      <c r="SL713"/>
      <c r="SM713"/>
      <c r="SN713"/>
      <c r="SO713"/>
      <c r="SP713"/>
      <c r="SQ713"/>
      <c r="SR713"/>
      <c r="SS713"/>
      <c r="ST713"/>
      <c r="SU713"/>
      <c r="SV713"/>
      <c r="SW713"/>
      <c r="SX713"/>
      <c r="SY713"/>
      <c r="SZ713"/>
      <c r="TA713"/>
      <c r="TB713"/>
      <c r="TC713"/>
      <c r="TD713"/>
      <c r="TE713"/>
      <c r="TF713"/>
      <c r="TG713"/>
      <c r="TH713"/>
      <c r="TI713"/>
      <c r="TJ713"/>
      <c r="TK713"/>
      <c r="TL713"/>
      <c r="TM713"/>
      <c r="TN713"/>
      <c r="TO713"/>
      <c r="TP713"/>
      <c r="TQ713"/>
      <c r="TR713"/>
      <c r="TS713"/>
      <c r="TT713"/>
      <c r="TU713"/>
      <c r="TV713"/>
      <c r="TW713"/>
      <c r="TX713"/>
      <c r="TY713"/>
      <c r="TZ713"/>
      <c r="UA713"/>
      <c r="UB713"/>
      <c r="UC713"/>
      <c r="UD713"/>
      <c r="UE713"/>
      <c r="UF713"/>
      <c r="UG713"/>
      <c r="UH713"/>
      <c r="UI713"/>
      <c r="UJ713"/>
      <c r="UK713"/>
      <c r="UL713"/>
      <c r="UM713"/>
      <c r="UN713"/>
      <c r="UO713"/>
      <c r="UP713"/>
      <c r="UQ713"/>
    </row>
    <row r="714" spans="1:563" s="9" customFormat="1" x14ac:dyDescent="0.25">
      <c r="A714" s="38">
        <v>708</v>
      </c>
      <c r="B714" s="19" t="s">
        <v>566</v>
      </c>
      <c r="C714" s="19" t="s">
        <v>859</v>
      </c>
      <c r="D714" s="19" t="s">
        <v>562</v>
      </c>
      <c r="E714" s="19" t="s">
        <v>135</v>
      </c>
      <c r="F714" s="20" t="s">
        <v>868</v>
      </c>
      <c r="G714" s="29">
        <v>70000</v>
      </c>
      <c r="H714" s="29">
        <v>5025.38</v>
      </c>
      <c r="I714" s="22">
        <v>25</v>
      </c>
      <c r="J714" s="50">
        <v>2009</v>
      </c>
      <c r="K714" s="46">
        <f t="shared" si="110"/>
        <v>4970</v>
      </c>
      <c r="L714" s="32">
        <f t="shared" si="111"/>
        <v>770.00000000000011</v>
      </c>
      <c r="M714" s="58">
        <v>2128</v>
      </c>
      <c r="N714" s="31">
        <f t="shared" si="112"/>
        <v>4963</v>
      </c>
      <c r="O714" s="31"/>
      <c r="P714" s="31">
        <f t="shared" si="113"/>
        <v>4137</v>
      </c>
      <c r="Q714" s="22">
        <f t="shared" si="114"/>
        <v>9187.380000000001</v>
      </c>
      <c r="R714" s="22">
        <f t="shared" si="115"/>
        <v>10703</v>
      </c>
      <c r="S714" s="31">
        <f t="shared" si="109"/>
        <v>60812.619999999995</v>
      </c>
      <c r="T714" s="33" t="s">
        <v>41</v>
      </c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  <c r="IQ714"/>
      <c r="IR714"/>
      <c r="IS714"/>
      <c r="IT714"/>
      <c r="IU714"/>
      <c r="IV714"/>
      <c r="IW714"/>
      <c r="IX714"/>
      <c r="IY714"/>
      <c r="IZ714"/>
      <c r="JA714"/>
      <c r="JB714"/>
      <c r="JC714"/>
      <c r="JD714"/>
      <c r="JE714"/>
      <c r="JF714"/>
      <c r="JG714"/>
      <c r="JH714"/>
      <c r="JI714"/>
      <c r="JJ714"/>
      <c r="JK714"/>
      <c r="JL714"/>
      <c r="JM714"/>
      <c r="JN714"/>
      <c r="JO714"/>
      <c r="JP714"/>
      <c r="JQ714"/>
      <c r="JR714"/>
      <c r="JS714"/>
      <c r="JT714"/>
      <c r="JU714"/>
      <c r="JV714"/>
      <c r="JW714"/>
      <c r="JX714"/>
      <c r="JY714"/>
      <c r="JZ714"/>
      <c r="KA714"/>
      <c r="KB714"/>
      <c r="KC714"/>
      <c r="KD714"/>
      <c r="KE714"/>
      <c r="KF714"/>
      <c r="KG714"/>
      <c r="KH714"/>
      <c r="KI714"/>
      <c r="KJ714"/>
      <c r="KK714"/>
      <c r="KL714"/>
      <c r="KM714"/>
      <c r="KN714"/>
      <c r="KO714"/>
      <c r="KP714"/>
      <c r="KQ714"/>
      <c r="KR714"/>
      <c r="KS714"/>
      <c r="KT714"/>
      <c r="KU714"/>
      <c r="KV714"/>
      <c r="KW714"/>
      <c r="KX714"/>
      <c r="KY714"/>
      <c r="KZ714"/>
      <c r="LA714"/>
      <c r="LB714"/>
      <c r="LC714"/>
      <c r="LD714"/>
      <c r="LE714"/>
      <c r="LF714"/>
      <c r="LG714"/>
      <c r="LH714"/>
      <c r="LI714"/>
      <c r="LJ714"/>
      <c r="LK714"/>
      <c r="LL714"/>
      <c r="LM714"/>
      <c r="LN714"/>
      <c r="LO714"/>
      <c r="LP714"/>
      <c r="LQ714"/>
      <c r="LR714"/>
      <c r="LS714"/>
      <c r="LT714"/>
      <c r="LU714"/>
      <c r="LV714"/>
      <c r="LW714"/>
      <c r="LX714"/>
      <c r="LY714"/>
      <c r="LZ714"/>
      <c r="MA714"/>
      <c r="MB714"/>
      <c r="MC714"/>
      <c r="MD714"/>
      <c r="ME714"/>
      <c r="MF714"/>
      <c r="MG714"/>
      <c r="MH714"/>
      <c r="MI714"/>
      <c r="MJ714"/>
      <c r="MK714"/>
      <c r="ML714"/>
      <c r="MM714"/>
      <c r="MN714"/>
      <c r="MO714"/>
      <c r="MP714"/>
      <c r="MQ714"/>
      <c r="MR714"/>
      <c r="MS714"/>
      <c r="MT714"/>
      <c r="MU714"/>
      <c r="MV714"/>
      <c r="MW714"/>
      <c r="MX714"/>
      <c r="MY714"/>
      <c r="MZ714"/>
      <c r="NA714"/>
      <c r="NB714"/>
      <c r="NC714"/>
      <c r="ND714"/>
      <c r="NE714"/>
      <c r="NF714"/>
      <c r="NG714"/>
      <c r="NH714"/>
      <c r="NI714"/>
      <c r="NJ714"/>
      <c r="NK714"/>
      <c r="NL714"/>
      <c r="NM714"/>
      <c r="NN714"/>
      <c r="NO714"/>
      <c r="NP714"/>
      <c r="NQ714"/>
      <c r="NR714"/>
      <c r="NS714"/>
      <c r="NT714"/>
      <c r="NU714"/>
      <c r="NV714"/>
      <c r="NW714"/>
      <c r="NX714"/>
      <c r="NY714"/>
      <c r="NZ714"/>
      <c r="OA714"/>
      <c r="OB714"/>
      <c r="OC714"/>
      <c r="OD714"/>
      <c r="OE714"/>
      <c r="OF714"/>
      <c r="OG714"/>
      <c r="OH714"/>
      <c r="OI714"/>
      <c r="OJ714"/>
      <c r="OK714"/>
      <c r="OL714"/>
      <c r="OM714"/>
      <c r="ON714"/>
      <c r="OO714"/>
      <c r="OP714"/>
      <c r="OQ714"/>
      <c r="OR714"/>
      <c r="OS714"/>
      <c r="OT714"/>
      <c r="OU714"/>
      <c r="OV714"/>
      <c r="OW714"/>
      <c r="OX714"/>
      <c r="OY714"/>
      <c r="OZ714"/>
      <c r="PA714"/>
      <c r="PB714"/>
      <c r="PC714"/>
      <c r="PD714"/>
      <c r="PE714"/>
      <c r="PF714"/>
      <c r="PG714"/>
      <c r="PH714"/>
      <c r="PI714"/>
      <c r="PJ714"/>
      <c r="PK714"/>
      <c r="PL714"/>
      <c r="PM714"/>
      <c r="PN714"/>
      <c r="PO714"/>
      <c r="PP714"/>
      <c r="PQ714"/>
      <c r="PR714"/>
      <c r="PS714"/>
      <c r="PT714"/>
      <c r="PU714"/>
      <c r="PV714"/>
      <c r="PW714"/>
      <c r="PX714"/>
      <c r="PY714"/>
      <c r="PZ714"/>
      <c r="QA714"/>
      <c r="QB714"/>
      <c r="QC714"/>
      <c r="QD714"/>
      <c r="QE714"/>
      <c r="QF714"/>
      <c r="QG714"/>
      <c r="QH714"/>
      <c r="QI714"/>
      <c r="QJ714"/>
      <c r="QK714"/>
      <c r="QL714"/>
      <c r="QM714"/>
      <c r="QN714"/>
      <c r="QO714"/>
      <c r="QP714"/>
      <c r="QQ714"/>
      <c r="QR714"/>
      <c r="QS714"/>
      <c r="QT714"/>
      <c r="QU714"/>
      <c r="QV714"/>
      <c r="QW714"/>
      <c r="QX714"/>
      <c r="QY714"/>
      <c r="QZ714"/>
      <c r="RA714"/>
      <c r="RB714"/>
      <c r="RC714"/>
      <c r="RD714"/>
      <c r="RE714"/>
      <c r="RF714"/>
      <c r="RG714"/>
      <c r="RH714"/>
      <c r="RI714"/>
      <c r="RJ714"/>
      <c r="RK714"/>
      <c r="RL714"/>
      <c r="RM714"/>
      <c r="RN714"/>
      <c r="RO714"/>
      <c r="RP714"/>
      <c r="RQ714"/>
      <c r="RR714"/>
      <c r="RS714"/>
      <c r="RT714"/>
      <c r="RU714"/>
      <c r="RV714"/>
      <c r="RW714"/>
      <c r="RX714"/>
      <c r="RY714"/>
      <c r="RZ714"/>
      <c r="SA714"/>
      <c r="SB714"/>
      <c r="SC714"/>
      <c r="SD714"/>
      <c r="SE714"/>
      <c r="SF714"/>
      <c r="SG714"/>
      <c r="SH714"/>
      <c r="SI714"/>
      <c r="SJ714"/>
      <c r="SK714"/>
      <c r="SL714"/>
      <c r="SM714"/>
      <c r="SN714"/>
      <c r="SO714"/>
      <c r="SP714"/>
      <c r="SQ714"/>
      <c r="SR714"/>
      <c r="SS714"/>
      <c r="ST714"/>
      <c r="SU714"/>
      <c r="SV714"/>
      <c r="SW714"/>
      <c r="SX714"/>
      <c r="SY714"/>
      <c r="SZ714"/>
      <c r="TA714"/>
      <c r="TB714"/>
      <c r="TC714"/>
      <c r="TD714"/>
      <c r="TE714"/>
      <c r="TF714"/>
      <c r="TG714"/>
      <c r="TH714"/>
      <c r="TI714"/>
      <c r="TJ714"/>
      <c r="TK714"/>
      <c r="TL714"/>
      <c r="TM714"/>
      <c r="TN714"/>
      <c r="TO714"/>
      <c r="TP714"/>
      <c r="TQ714"/>
      <c r="TR714"/>
      <c r="TS714"/>
      <c r="TT714"/>
      <c r="TU714"/>
      <c r="TV714"/>
      <c r="TW714"/>
      <c r="TX714"/>
      <c r="TY714"/>
      <c r="TZ714"/>
      <c r="UA714"/>
      <c r="UB714"/>
      <c r="UC714"/>
      <c r="UD714"/>
      <c r="UE714"/>
      <c r="UF714"/>
      <c r="UG714"/>
      <c r="UH714"/>
      <c r="UI714"/>
      <c r="UJ714"/>
      <c r="UK714"/>
      <c r="UL714"/>
      <c r="UM714"/>
      <c r="UN714"/>
      <c r="UO714"/>
      <c r="UP714"/>
      <c r="UQ714"/>
    </row>
    <row r="715" spans="1:563" s="9" customFormat="1" x14ac:dyDescent="0.25">
      <c r="A715" s="38">
        <v>709</v>
      </c>
      <c r="B715" s="19" t="s">
        <v>568</v>
      </c>
      <c r="C715" s="19" t="s">
        <v>860</v>
      </c>
      <c r="D715" s="19" t="s">
        <v>562</v>
      </c>
      <c r="E715" s="19" t="s">
        <v>135</v>
      </c>
      <c r="F715" s="20" t="s">
        <v>867</v>
      </c>
      <c r="G715" s="29">
        <v>70000</v>
      </c>
      <c r="H715" s="29">
        <v>5368.48</v>
      </c>
      <c r="I715" s="22">
        <v>25</v>
      </c>
      <c r="J715" s="50">
        <v>2009</v>
      </c>
      <c r="K715" s="46">
        <f t="shared" si="110"/>
        <v>4970</v>
      </c>
      <c r="L715" s="32">
        <f t="shared" si="111"/>
        <v>770.00000000000011</v>
      </c>
      <c r="M715" s="58">
        <v>2128</v>
      </c>
      <c r="N715" s="31">
        <f t="shared" si="112"/>
        <v>4963</v>
      </c>
      <c r="O715" s="31"/>
      <c r="P715" s="31">
        <f t="shared" si="113"/>
        <v>4137</v>
      </c>
      <c r="Q715" s="22">
        <f t="shared" si="114"/>
        <v>9530.48</v>
      </c>
      <c r="R715" s="22">
        <f t="shared" si="115"/>
        <v>10703</v>
      </c>
      <c r="S715" s="31">
        <f t="shared" si="109"/>
        <v>60469.520000000004</v>
      </c>
      <c r="T715" s="33" t="s">
        <v>41</v>
      </c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  <c r="IQ715"/>
      <c r="IR715"/>
      <c r="IS715"/>
      <c r="IT715"/>
      <c r="IU715"/>
      <c r="IV715"/>
      <c r="IW715"/>
      <c r="IX715"/>
      <c r="IY715"/>
      <c r="IZ715"/>
      <c r="JA715"/>
      <c r="JB715"/>
      <c r="JC715"/>
      <c r="JD715"/>
      <c r="JE715"/>
      <c r="JF715"/>
      <c r="JG715"/>
      <c r="JH715"/>
      <c r="JI715"/>
      <c r="JJ715"/>
      <c r="JK715"/>
      <c r="JL715"/>
      <c r="JM715"/>
      <c r="JN715"/>
      <c r="JO715"/>
      <c r="JP715"/>
      <c r="JQ715"/>
      <c r="JR715"/>
      <c r="JS715"/>
      <c r="JT715"/>
      <c r="JU715"/>
      <c r="JV715"/>
      <c r="JW715"/>
      <c r="JX715"/>
      <c r="JY715"/>
      <c r="JZ715"/>
      <c r="KA715"/>
      <c r="KB715"/>
      <c r="KC715"/>
      <c r="KD715"/>
      <c r="KE715"/>
      <c r="KF715"/>
      <c r="KG715"/>
      <c r="KH715"/>
      <c r="KI715"/>
      <c r="KJ715"/>
      <c r="KK715"/>
      <c r="KL715"/>
      <c r="KM715"/>
      <c r="KN715"/>
      <c r="KO715"/>
      <c r="KP715"/>
      <c r="KQ715"/>
      <c r="KR715"/>
      <c r="KS715"/>
      <c r="KT715"/>
      <c r="KU715"/>
      <c r="KV715"/>
      <c r="KW715"/>
      <c r="KX715"/>
      <c r="KY715"/>
      <c r="KZ715"/>
      <c r="LA715"/>
      <c r="LB715"/>
      <c r="LC715"/>
      <c r="LD715"/>
      <c r="LE715"/>
      <c r="LF715"/>
      <c r="LG715"/>
      <c r="LH715"/>
      <c r="LI715"/>
      <c r="LJ715"/>
      <c r="LK715"/>
      <c r="LL715"/>
      <c r="LM715"/>
      <c r="LN715"/>
      <c r="LO715"/>
      <c r="LP715"/>
      <c r="LQ715"/>
      <c r="LR715"/>
      <c r="LS715"/>
      <c r="LT715"/>
      <c r="LU715"/>
      <c r="LV715"/>
      <c r="LW715"/>
      <c r="LX715"/>
      <c r="LY715"/>
      <c r="LZ715"/>
      <c r="MA715"/>
      <c r="MB715"/>
      <c r="MC715"/>
      <c r="MD715"/>
      <c r="ME715"/>
      <c r="MF715"/>
      <c r="MG715"/>
      <c r="MH715"/>
      <c r="MI715"/>
      <c r="MJ715"/>
      <c r="MK715"/>
      <c r="ML715"/>
      <c r="MM715"/>
      <c r="MN715"/>
      <c r="MO715"/>
      <c r="MP715"/>
      <c r="MQ715"/>
      <c r="MR715"/>
      <c r="MS715"/>
      <c r="MT715"/>
      <c r="MU715"/>
      <c r="MV715"/>
      <c r="MW715"/>
      <c r="MX715"/>
      <c r="MY715"/>
      <c r="MZ715"/>
      <c r="NA715"/>
      <c r="NB715"/>
      <c r="NC715"/>
      <c r="ND715"/>
      <c r="NE715"/>
      <c r="NF715"/>
      <c r="NG715"/>
      <c r="NH715"/>
      <c r="NI715"/>
      <c r="NJ715"/>
      <c r="NK715"/>
      <c r="NL715"/>
      <c r="NM715"/>
      <c r="NN715"/>
      <c r="NO715"/>
      <c r="NP715"/>
      <c r="NQ715"/>
      <c r="NR715"/>
      <c r="NS715"/>
      <c r="NT715"/>
      <c r="NU715"/>
      <c r="NV715"/>
      <c r="NW715"/>
      <c r="NX715"/>
      <c r="NY715"/>
      <c r="NZ715"/>
      <c r="OA715"/>
      <c r="OB715"/>
      <c r="OC715"/>
      <c r="OD715"/>
      <c r="OE715"/>
      <c r="OF715"/>
      <c r="OG715"/>
      <c r="OH715"/>
      <c r="OI715"/>
      <c r="OJ715"/>
      <c r="OK715"/>
      <c r="OL715"/>
      <c r="OM715"/>
      <c r="ON715"/>
      <c r="OO715"/>
      <c r="OP715"/>
      <c r="OQ715"/>
      <c r="OR715"/>
      <c r="OS715"/>
      <c r="OT715"/>
      <c r="OU715"/>
      <c r="OV715"/>
      <c r="OW715"/>
      <c r="OX715"/>
      <c r="OY715"/>
      <c r="OZ715"/>
      <c r="PA715"/>
      <c r="PB715"/>
      <c r="PC715"/>
      <c r="PD715"/>
      <c r="PE715"/>
      <c r="PF715"/>
      <c r="PG715"/>
      <c r="PH715"/>
      <c r="PI715"/>
      <c r="PJ715"/>
      <c r="PK715"/>
      <c r="PL715"/>
      <c r="PM715"/>
      <c r="PN715"/>
      <c r="PO715"/>
      <c r="PP715"/>
      <c r="PQ715"/>
      <c r="PR715"/>
      <c r="PS715"/>
      <c r="PT715"/>
      <c r="PU715"/>
      <c r="PV715"/>
      <c r="PW715"/>
      <c r="PX715"/>
      <c r="PY715"/>
      <c r="PZ715"/>
      <c r="QA715"/>
      <c r="QB715"/>
      <c r="QC715"/>
      <c r="QD715"/>
      <c r="QE715"/>
      <c r="QF715"/>
      <c r="QG715"/>
      <c r="QH715"/>
      <c r="QI715"/>
      <c r="QJ715"/>
      <c r="QK715"/>
      <c r="QL715"/>
      <c r="QM715"/>
      <c r="QN715"/>
      <c r="QO715"/>
      <c r="QP715"/>
      <c r="QQ715"/>
      <c r="QR715"/>
      <c r="QS715"/>
      <c r="QT715"/>
      <c r="QU715"/>
      <c r="QV715"/>
      <c r="QW715"/>
      <c r="QX715"/>
      <c r="QY715"/>
      <c r="QZ715"/>
      <c r="RA715"/>
      <c r="RB715"/>
      <c r="RC715"/>
      <c r="RD715"/>
      <c r="RE715"/>
      <c r="RF715"/>
      <c r="RG715"/>
      <c r="RH715"/>
      <c r="RI715"/>
      <c r="RJ715"/>
      <c r="RK715"/>
      <c r="RL715"/>
      <c r="RM715"/>
      <c r="RN715"/>
      <c r="RO715"/>
      <c r="RP715"/>
      <c r="RQ715"/>
      <c r="RR715"/>
      <c r="RS715"/>
      <c r="RT715"/>
      <c r="RU715"/>
      <c r="RV715"/>
      <c r="RW715"/>
      <c r="RX715"/>
      <c r="RY715"/>
      <c r="RZ715"/>
      <c r="SA715"/>
      <c r="SB715"/>
      <c r="SC715"/>
      <c r="SD715"/>
      <c r="SE715"/>
      <c r="SF715"/>
      <c r="SG715"/>
      <c r="SH715"/>
      <c r="SI715"/>
      <c r="SJ715"/>
      <c r="SK715"/>
      <c r="SL715"/>
      <c r="SM715"/>
      <c r="SN715"/>
      <c r="SO715"/>
      <c r="SP715"/>
      <c r="SQ715"/>
      <c r="SR715"/>
      <c r="SS715"/>
      <c r="ST715"/>
      <c r="SU715"/>
      <c r="SV715"/>
      <c r="SW715"/>
      <c r="SX715"/>
      <c r="SY715"/>
      <c r="SZ715"/>
      <c r="TA715"/>
      <c r="TB715"/>
      <c r="TC715"/>
      <c r="TD715"/>
      <c r="TE715"/>
      <c r="TF715"/>
      <c r="TG715"/>
      <c r="TH715"/>
      <c r="TI715"/>
      <c r="TJ715"/>
      <c r="TK715"/>
      <c r="TL715"/>
      <c r="TM715"/>
      <c r="TN715"/>
      <c r="TO715"/>
      <c r="TP715"/>
      <c r="TQ715"/>
      <c r="TR715"/>
      <c r="TS715"/>
      <c r="TT715"/>
      <c r="TU715"/>
      <c r="TV715"/>
      <c r="TW715"/>
      <c r="TX715"/>
      <c r="TY715"/>
      <c r="TZ715"/>
      <c r="UA715"/>
      <c r="UB715"/>
      <c r="UC715"/>
      <c r="UD715"/>
      <c r="UE715"/>
      <c r="UF715"/>
      <c r="UG715"/>
      <c r="UH715"/>
      <c r="UI715"/>
      <c r="UJ715"/>
      <c r="UK715"/>
      <c r="UL715"/>
      <c r="UM715"/>
      <c r="UN715"/>
      <c r="UO715"/>
      <c r="UP715"/>
      <c r="UQ715"/>
    </row>
    <row r="716" spans="1:563" s="9" customFormat="1" x14ac:dyDescent="0.25">
      <c r="A716" s="38">
        <v>710</v>
      </c>
      <c r="B716" s="19" t="s">
        <v>564</v>
      </c>
      <c r="C716" s="19" t="s">
        <v>859</v>
      </c>
      <c r="D716" s="19" t="s">
        <v>562</v>
      </c>
      <c r="E716" s="19" t="s">
        <v>155</v>
      </c>
      <c r="F716" s="20" t="s">
        <v>868</v>
      </c>
      <c r="G716" s="29">
        <v>45000</v>
      </c>
      <c r="H716" s="60">
        <v>1148.33</v>
      </c>
      <c r="I716" s="22">
        <v>25</v>
      </c>
      <c r="J716" s="50">
        <v>1291.5</v>
      </c>
      <c r="K716" s="46">
        <f t="shared" si="110"/>
        <v>3194.9999999999995</v>
      </c>
      <c r="L716" s="32">
        <f t="shared" si="111"/>
        <v>495.00000000000006</v>
      </c>
      <c r="M716" s="58">
        <v>1368</v>
      </c>
      <c r="N716" s="31">
        <f t="shared" si="112"/>
        <v>3190.5</v>
      </c>
      <c r="O716" s="31"/>
      <c r="P716" s="31">
        <f t="shared" si="113"/>
        <v>2659.5</v>
      </c>
      <c r="Q716" s="22">
        <f t="shared" si="114"/>
        <v>3832.83</v>
      </c>
      <c r="R716" s="22">
        <f t="shared" si="115"/>
        <v>6880.5</v>
      </c>
      <c r="S716" s="31">
        <f t="shared" si="109"/>
        <v>41167.17</v>
      </c>
      <c r="T716" s="33" t="s">
        <v>41</v>
      </c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  <c r="IQ716"/>
      <c r="IR716"/>
      <c r="IS716"/>
      <c r="IT716"/>
      <c r="IU716"/>
      <c r="IV716"/>
      <c r="IW716"/>
      <c r="IX716"/>
      <c r="IY716"/>
      <c r="IZ716"/>
      <c r="JA716"/>
      <c r="JB716"/>
      <c r="JC716"/>
      <c r="JD716"/>
      <c r="JE716"/>
      <c r="JF716"/>
      <c r="JG716"/>
      <c r="JH716"/>
      <c r="JI716"/>
      <c r="JJ716"/>
      <c r="JK716"/>
      <c r="JL716"/>
      <c r="JM716"/>
      <c r="JN716"/>
      <c r="JO716"/>
      <c r="JP716"/>
      <c r="JQ716"/>
      <c r="JR716"/>
      <c r="JS716"/>
      <c r="JT716"/>
      <c r="JU716"/>
      <c r="JV716"/>
      <c r="JW716"/>
      <c r="JX716"/>
      <c r="JY716"/>
      <c r="JZ716"/>
      <c r="KA716"/>
      <c r="KB716"/>
      <c r="KC716"/>
      <c r="KD716"/>
      <c r="KE716"/>
      <c r="KF716"/>
      <c r="KG716"/>
      <c r="KH716"/>
      <c r="KI716"/>
      <c r="KJ716"/>
      <c r="KK716"/>
      <c r="KL716"/>
      <c r="KM716"/>
      <c r="KN716"/>
      <c r="KO716"/>
      <c r="KP716"/>
      <c r="KQ716"/>
      <c r="KR716"/>
      <c r="KS716"/>
      <c r="KT716"/>
      <c r="KU716"/>
      <c r="KV716"/>
      <c r="KW716"/>
      <c r="KX716"/>
      <c r="KY716"/>
      <c r="KZ716"/>
      <c r="LA716"/>
      <c r="LB716"/>
      <c r="LC716"/>
      <c r="LD716"/>
      <c r="LE716"/>
      <c r="LF716"/>
      <c r="LG716"/>
      <c r="LH716"/>
      <c r="LI716"/>
      <c r="LJ716"/>
      <c r="LK716"/>
      <c r="LL716"/>
      <c r="LM716"/>
      <c r="LN716"/>
      <c r="LO716"/>
      <c r="LP716"/>
      <c r="LQ716"/>
      <c r="LR716"/>
      <c r="LS716"/>
      <c r="LT716"/>
      <c r="LU716"/>
      <c r="LV716"/>
      <c r="LW716"/>
      <c r="LX716"/>
      <c r="LY716"/>
      <c r="LZ716"/>
      <c r="MA716"/>
      <c r="MB716"/>
      <c r="MC716"/>
      <c r="MD716"/>
      <c r="ME716"/>
      <c r="MF716"/>
      <c r="MG716"/>
      <c r="MH716"/>
      <c r="MI716"/>
      <c r="MJ716"/>
      <c r="MK716"/>
      <c r="ML716"/>
      <c r="MM716"/>
      <c r="MN716"/>
      <c r="MO716"/>
      <c r="MP716"/>
      <c r="MQ716"/>
      <c r="MR716"/>
      <c r="MS716"/>
      <c r="MT716"/>
      <c r="MU716"/>
      <c r="MV716"/>
      <c r="MW716"/>
      <c r="MX716"/>
      <c r="MY716"/>
      <c r="MZ716"/>
      <c r="NA716"/>
      <c r="NB716"/>
      <c r="NC716"/>
      <c r="ND716"/>
      <c r="NE716"/>
      <c r="NF716"/>
      <c r="NG716"/>
      <c r="NH716"/>
      <c r="NI716"/>
      <c r="NJ716"/>
      <c r="NK716"/>
      <c r="NL716"/>
      <c r="NM716"/>
      <c r="NN716"/>
      <c r="NO716"/>
      <c r="NP716"/>
      <c r="NQ716"/>
      <c r="NR716"/>
      <c r="NS716"/>
      <c r="NT716"/>
      <c r="NU716"/>
      <c r="NV716"/>
      <c r="NW716"/>
      <c r="NX716"/>
      <c r="NY716"/>
      <c r="NZ716"/>
      <c r="OA716"/>
      <c r="OB716"/>
      <c r="OC716"/>
      <c r="OD716"/>
      <c r="OE716"/>
      <c r="OF716"/>
      <c r="OG716"/>
      <c r="OH716"/>
      <c r="OI716"/>
      <c r="OJ716"/>
      <c r="OK716"/>
      <c r="OL716"/>
      <c r="OM716"/>
      <c r="ON716"/>
      <c r="OO716"/>
      <c r="OP716"/>
      <c r="OQ716"/>
      <c r="OR716"/>
      <c r="OS716"/>
      <c r="OT716"/>
      <c r="OU716"/>
      <c r="OV716"/>
      <c r="OW716"/>
      <c r="OX716"/>
      <c r="OY716"/>
      <c r="OZ716"/>
      <c r="PA716"/>
      <c r="PB716"/>
      <c r="PC716"/>
      <c r="PD716"/>
      <c r="PE716"/>
      <c r="PF716"/>
      <c r="PG716"/>
      <c r="PH716"/>
      <c r="PI716"/>
      <c r="PJ716"/>
      <c r="PK716"/>
      <c r="PL716"/>
      <c r="PM716"/>
      <c r="PN716"/>
      <c r="PO716"/>
      <c r="PP716"/>
      <c r="PQ716"/>
      <c r="PR716"/>
      <c r="PS716"/>
      <c r="PT716"/>
      <c r="PU716"/>
      <c r="PV716"/>
      <c r="PW716"/>
      <c r="PX716"/>
      <c r="PY716"/>
      <c r="PZ716"/>
      <c r="QA716"/>
      <c r="QB716"/>
      <c r="QC716"/>
      <c r="QD716"/>
      <c r="QE716"/>
      <c r="QF716"/>
      <c r="QG716"/>
      <c r="QH716"/>
      <c r="QI716"/>
      <c r="QJ716"/>
      <c r="QK716"/>
      <c r="QL716"/>
      <c r="QM716"/>
      <c r="QN716"/>
      <c r="QO716"/>
      <c r="QP716"/>
      <c r="QQ716"/>
      <c r="QR716"/>
      <c r="QS716"/>
      <c r="QT716"/>
      <c r="QU716"/>
      <c r="QV716"/>
      <c r="QW716"/>
      <c r="QX716"/>
      <c r="QY716"/>
      <c r="QZ716"/>
      <c r="RA716"/>
      <c r="RB716"/>
      <c r="RC716"/>
      <c r="RD716"/>
      <c r="RE716"/>
      <c r="RF716"/>
      <c r="RG716"/>
      <c r="RH716"/>
      <c r="RI716"/>
      <c r="RJ716"/>
      <c r="RK716"/>
      <c r="RL716"/>
      <c r="RM716"/>
      <c r="RN716"/>
      <c r="RO716"/>
      <c r="RP716"/>
      <c r="RQ716"/>
      <c r="RR716"/>
      <c r="RS716"/>
      <c r="RT716"/>
      <c r="RU716"/>
      <c r="RV716"/>
      <c r="RW716"/>
      <c r="RX716"/>
      <c r="RY716"/>
      <c r="RZ716"/>
      <c r="SA716"/>
      <c r="SB716"/>
      <c r="SC716"/>
      <c r="SD716"/>
      <c r="SE716"/>
      <c r="SF716"/>
      <c r="SG716"/>
      <c r="SH716"/>
      <c r="SI716"/>
      <c r="SJ716"/>
      <c r="SK716"/>
      <c r="SL716"/>
      <c r="SM716"/>
      <c r="SN716"/>
      <c r="SO716"/>
      <c r="SP716"/>
      <c r="SQ716"/>
      <c r="SR716"/>
      <c r="SS716"/>
      <c r="ST716"/>
      <c r="SU716"/>
      <c r="SV716"/>
      <c r="SW716"/>
      <c r="SX716"/>
      <c r="SY716"/>
      <c r="SZ716"/>
      <c r="TA716"/>
      <c r="TB716"/>
      <c r="TC716"/>
      <c r="TD716"/>
      <c r="TE716"/>
      <c r="TF716"/>
      <c r="TG716"/>
      <c r="TH716"/>
      <c r="TI716"/>
      <c r="TJ716"/>
      <c r="TK716"/>
      <c r="TL716"/>
      <c r="TM716"/>
      <c r="TN716"/>
      <c r="TO716"/>
      <c r="TP716"/>
      <c r="TQ716"/>
      <c r="TR716"/>
      <c r="TS716"/>
      <c r="TT716"/>
      <c r="TU716"/>
      <c r="TV716"/>
      <c r="TW716"/>
      <c r="TX716"/>
      <c r="TY716"/>
      <c r="TZ716"/>
      <c r="UA716"/>
      <c r="UB716"/>
      <c r="UC716"/>
      <c r="UD716"/>
      <c r="UE716"/>
      <c r="UF716"/>
      <c r="UG716"/>
      <c r="UH716"/>
      <c r="UI716"/>
      <c r="UJ716"/>
      <c r="UK716"/>
      <c r="UL716"/>
      <c r="UM716"/>
      <c r="UN716"/>
      <c r="UO716"/>
      <c r="UP716"/>
      <c r="UQ716"/>
    </row>
    <row r="717" spans="1:563" x14ac:dyDescent="0.25">
      <c r="A717" s="38">
        <v>711</v>
      </c>
      <c r="B717" s="19" t="s">
        <v>1035</v>
      </c>
      <c r="C717" s="19" t="s">
        <v>859</v>
      </c>
      <c r="D717" s="19" t="s">
        <v>562</v>
      </c>
      <c r="E717" s="19" t="s">
        <v>99</v>
      </c>
      <c r="F717" s="20" t="s">
        <v>863</v>
      </c>
      <c r="G717" s="29">
        <v>25000</v>
      </c>
      <c r="H717" s="19">
        <v>0</v>
      </c>
      <c r="I717" s="22">
        <v>25</v>
      </c>
      <c r="J717" s="63">
        <v>717.5</v>
      </c>
      <c r="K717" s="46">
        <f t="shared" si="110"/>
        <v>1774.9999999999998</v>
      </c>
      <c r="L717" s="32">
        <f t="shared" si="111"/>
        <v>275</v>
      </c>
      <c r="M717" s="62">
        <v>760</v>
      </c>
      <c r="N717" s="31">
        <f t="shared" si="112"/>
        <v>1772.5000000000002</v>
      </c>
      <c r="O717" s="19"/>
      <c r="P717" s="31">
        <f t="shared" si="113"/>
        <v>1477.5</v>
      </c>
      <c r="Q717" s="22">
        <f t="shared" si="114"/>
        <v>1502.5</v>
      </c>
      <c r="R717" s="22">
        <f t="shared" si="115"/>
        <v>3822.5</v>
      </c>
      <c r="S717" s="34">
        <f t="shared" si="109"/>
        <v>23497.5</v>
      </c>
      <c r="T717" s="33" t="s">
        <v>41</v>
      </c>
    </row>
    <row r="718" spans="1:563" s="9" customFormat="1" x14ac:dyDescent="0.25">
      <c r="A718" s="38">
        <v>712</v>
      </c>
      <c r="B718" s="19" t="s">
        <v>964</v>
      </c>
      <c r="C718" s="19" t="s">
        <v>860</v>
      </c>
      <c r="D718" s="19" t="s">
        <v>562</v>
      </c>
      <c r="E718" s="19" t="s">
        <v>60</v>
      </c>
      <c r="F718" s="20" t="s">
        <v>863</v>
      </c>
      <c r="G718" s="29">
        <v>18000</v>
      </c>
      <c r="H718" s="19">
        <v>0</v>
      </c>
      <c r="I718" s="22">
        <v>25</v>
      </c>
      <c r="J718" s="63">
        <v>516.6</v>
      </c>
      <c r="K718" s="46">
        <f t="shared" si="110"/>
        <v>1277.9999999999998</v>
      </c>
      <c r="L718" s="32">
        <f t="shared" si="111"/>
        <v>198.00000000000003</v>
      </c>
      <c r="M718" s="62">
        <v>547.20000000000005</v>
      </c>
      <c r="N718" s="31">
        <f t="shared" si="112"/>
        <v>1276.2</v>
      </c>
      <c r="O718" s="31"/>
      <c r="P718" s="31">
        <f t="shared" si="113"/>
        <v>1063.8000000000002</v>
      </c>
      <c r="Q718" s="22">
        <f t="shared" si="114"/>
        <v>1088.8000000000002</v>
      </c>
      <c r="R718" s="22">
        <f t="shared" si="115"/>
        <v>2752.2</v>
      </c>
      <c r="S718" s="31">
        <f t="shared" si="109"/>
        <v>16911.2</v>
      </c>
      <c r="T718" s="33" t="s">
        <v>41</v>
      </c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  <c r="IT718"/>
      <c r="IU718"/>
      <c r="IV718"/>
      <c r="IW718"/>
      <c r="IX718"/>
      <c r="IY718"/>
      <c r="IZ718"/>
      <c r="JA718"/>
      <c r="JB718"/>
      <c r="JC718"/>
      <c r="JD718"/>
      <c r="JE718"/>
      <c r="JF718"/>
      <c r="JG718"/>
      <c r="JH718"/>
      <c r="JI718"/>
      <c r="JJ718"/>
      <c r="JK718"/>
      <c r="JL718"/>
      <c r="JM718"/>
      <c r="JN718"/>
      <c r="JO718"/>
      <c r="JP718"/>
      <c r="JQ718"/>
      <c r="JR718"/>
      <c r="JS718"/>
      <c r="JT718"/>
      <c r="JU718"/>
      <c r="JV718"/>
      <c r="JW718"/>
      <c r="JX718"/>
      <c r="JY718"/>
      <c r="JZ718"/>
      <c r="KA718"/>
      <c r="KB718"/>
      <c r="KC718"/>
      <c r="KD718"/>
      <c r="KE718"/>
      <c r="KF718"/>
      <c r="KG718"/>
      <c r="KH718"/>
      <c r="KI718"/>
      <c r="KJ718"/>
      <c r="KK718"/>
      <c r="KL718"/>
      <c r="KM718"/>
      <c r="KN718"/>
      <c r="KO718"/>
      <c r="KP718"/>
      <c r="KQ718"/>
      <c r="KR718"/>
      <c r="KS718"/>
      <c r="KT718"/>
      <c r="KU718"/>
      <c r="KV718"/>
      <c r="KW718"/>
      <c r="KX718"/>
      <c r="KY718"/>
      <c r="KZ718"/>
      <c r="LA718"/>
      <c r="LB718"/>
      <c r="LC718"/>
      <c r="LD718"/>
      <c r="LE718"/>
      <c r="LF718"/>
      <c r="LG718"/>
      <c r="LH718"/>
      <c r="LI718"/>
      <c r="LJ718"/>
      <c r="LK718"/>
      <c r="LL718"/>
      <c r="LM718"/>
      <c r="LN718"/>
      <c r="LO718"/>
      <c r="LP718"/>
      <c r="LQ718"/>
      <c r="LR718"/>
      <c r="LS718"/>
      <c r="LT718"/>
      <c r="LU718"/>
      <c r="LV718"/>
      <c r="LW718"/>
      <c r="LX718"/>
      <c r="LY718"/>
      <c r="LZ718"/>
      <c r="MA718"/>
      <c r="MB718"/>
      <c r="MC718"/>
      <c r="MD718"/>
      <c r="ME718"/>
      <c r="MF718"/>
      <c r="MG718"/>
      <c r="MH718"/>
      <c r="MI718"/>
      <c r="MJ718"/>
      <c r="MK718"/>
      <c r="ML718"/>
      <c r="MM718"/>
      <c r="MN718"/>
      <c r="MO718"/>
      <c r="MP718"/>
      <c r="MQ718"/>
      <c r="MR718"/>
      <c r="MS718"/>
      <c r="MT718"/>
      <c r="MU718"/>
      <c r="MV718"/>
      <c r="MW718"/>
      <c r="MX718"/>
      <c r="MY718"/>
      <c r="MZ718"/>
      <c r="NA718"/>
      <c r="NB718"/>
      <c r="NC718"/>
      <c r="ND718"/>
      <c r="NE718"/>
      <c r="NF718"/>
      <c r="NG718"/>
      <c r="NH718"/>
      <c r="NI718"/>
      <c r="NJ718"/>
      <c r="NK718"/>
      <c r="NL718"/>
      <c r="NM718"/>
      <c r="NN718"/>
      <c r="NO718"/>
      <c r="NP718"/>
      <c r="NQ718"/>
      <c r="NR718"/>
      <c r="NS718"/>
      <c r="NT718"/>
      <c r="NU718"/>
      <c r="NV718"/>
      <c r="NW718"/>
      <c r="NX718"/>
      <c r="NY718"/>
      <c r="NZ718"/>
      <c r="OA718"/>
      <c r="OB718"/>
      <c r="OC718"/>
      <c r="OD718"/>
      <c r="OE718"/>
      <c r="OF718"/>
      <c r="OG718"/>
      <c r="OH718"/>
      <c r="OI718"/>
      <c r="OJ718"/>
      <c r="OK718"/>
      <c r="OL718"/>
      <c r="OM718"/>
      <c r="ON718"/>
      <c r="OO718"/>
      <c r="OP718"/>
      <c r="OQ718"/>
      <c r="OR718"/>
      <c r="OS718"/>
      <c r="OT718"/>
      <c r="OU718"/>
      <c r="OV718"/>
      <c r="OW718"/>
      <c r="OX718"/>
      <c r="OY718"/>
      <c r="OZ718"/>
      <c r="PA718"/>
      <c r="PB718"/>
      <c r="PC718"/>
      <c r="PD718"/>
      <c r="PE718"/>
      <c r="PF718"/>
      <c r="PG718"/>
      <c r="PH718"/>
      <c r="PI718"/>
      <c r="PJ718"/>
      <c r="PK718"/>
      <c r="PL718"/>
      <c r="PM718"/>
      <c r="PN718"/>
      <c r="PO718"/>
      <c r="PP718"/>
      <c r="PQ718"/>
      <c r="PR718"/>
      <c r="PS718"/>
      <c r="PT718"/>
      <c r="PU718"/>
      <c r="PV718"/>
      <c r="PW718"/>
      <c r="PX718"/>
      <c r="PY718"/>
      <c r="PZ718"/>
      <c r="QA718"/>
      <c r="QB718"/>
      <c r="QC718"/>
      <c r="QD718"/>
      <c r="QE718"/>
      <c r="QF718"/>
      <c r="QG718"/>
      <c r="QH718"/>
      <c r="QI718"/>
      <c r="QJ718"/>
      <c r="QK718"/>
      <c r="QL718"/>
      <c r="QM718"/>
      <c r="QN718"/>
      <c r="QO718"/>
      <c r="QP718"/>
      <c r="QQ718"/>
      <c r="QR718"/>
      <c r="QS718"/>
      <c r="QT718"/>
      <c r="QU718"/>
      <c r="QV718"/>
      <c r="QW718"/>
      <c r="QX718"/>
      <c r="QY718"/>
      <c r="QZ718"/>
      <c r="RA718"/>
      <c r="RB718"/>
      <c r="RC718"/>
      <c r="RD718"/>
      <c r="RE718"/>
      <c r="RF718"/>
      <c r="RG718"/>
      <c r="RH718"/>
      <c r="RI718"/>
      <c r="RJ718"/>
      <c r="RK718"/>
      <c r="RL718"/>
      <c r="RM718"/>
      <c r="RN718"/>
      <c r="RO718"/>
      <c r="RP718"/>
      <c r="RQ718"/>
      <c r="RR718"/>
      <c r="RS718"/>
      <c r="RT718"/>
      <c r="RU718"/>
      <c r="RV718"/>
      <c r="RW718"/>
      <c r="RX718"/>
      <c r="RY718"/>
      <c r="RZ718"/>
      <c r="SA718"/>
      <c r="SB718"/>
      <c r="SC718"/>
      <c r="SD718"/>
      <c r="SE718"/>
      <c r="SF718"/>
      <c r="SG718"/>
      <c r="SH718"/>
      <c r="SI718"/>
      <c r="SJ718"/>
      <c r="SK718"/>
      <c r="SL718"/>
      <c r="SM718"/>
      <c r="SN718"/>
      <c r="SO718"/>
      <c r="SP718"/>
      <c r="SQ718"/>
      <c r="SR718"/>
      <c r="SS718"/>
      <c r="ST718"/>
      <c r="SU718"/>
      <c r="SV718"/>
      <c r="SW718"/>
      <c r="SX718"/>
      <c r="SY718"/>
      <c r="SZ718"/>
      <c r="TA718"/>
      <c r="TB718"/>
      <c r="TC718"/>
      <c r="TD718"/>
      <c r="TE718"/>
      <c r="TF718"/>
      <c r="TG718"/>
      <c r="TH718"/>
      <c r="TI718"/>
      <c r="TJ718"/>
      <c r="TK718"/>
      <c r="TL718"/>
      <c r="TM718"/>
      <c r="TN718"/>
      <c r="TO718"/>
      <c r="TP718"/>
      <c r="TQ718"/>
      <c r="TR718"/>
      <c r="TS718"/>
      <c r="TT718"/>
      <c r="TU718"/>
      <c r="TV718"/>
      <c r="TW718"/>
      <c r="TX718"/>
      <c r="TY718"/>
      <c r="TZ718"/>
      <c r="UA718"/>
      <c r="UB718"/>
      <c r="UC718"/>
      <c r="UD718"/>
      <c r="UE718"/>
      <c r="UF718"/>
      <c r="UG718"/>
      <c r="UH718"/>
      <c r="UI718"/>
      <c r="UJ718"/>
      <c r="UK718"/>
      <c r="UL718"/>
      <c r="UM718"/>
      <c r="UN718"/>
      <c r="UO718"/>
      <c r="UP718"/>
      <c r="UQ718"/>
    </row>
    <row r="719" spans="1:563" s="9" customFormat="1" x14ac:dyDescent="0.25">
      <c r="A719" s="38">
        <v>713</v>
      </c>
      <c r="B719" s="19" t="s">
        <v>563</v>
      </c>
      <c r="C719" s="19" t="s">
        <v>859</v>
      </c>
      <c r="D719" s="19" t="s">
        <v>562</v>
      </c>
      <c r="E719" s="19" t="s">
        <v>171</v>
      </c>
      <c r="F719" s="20" t="s">
        <v>868</v>
      </c>
      <c r="G719" s="29">
        <v>16000</v>
      </c>
      <c r="H719" s="30">
        <v>0</v>
      </c>
      <c r="I719" s="22">
        <v>25</v>
      </c>
      <c r="J719" s="50">
        <v>459.2</v>
      </c>
      <c r="K719" s="46">
        <f t="shared" si="110"/>
        <v>1136</v>
      </c>
      <c r="L719" s="32">
        <f t="shared" si="111"/>
        <v>176.00000000000003</v>
      </c>
      <c r="M719" s="58">
        <v>486.4</v>
      </c>
      <c r="N719" s="31">
        <f t="shared" si="112"/>
        <v>1134.4000000000001</v>
      </c>
      <c r="O719" s="31"/>
      <c r="P719" s="31">
        <f t="shared" si="113"/>
        <v>945.59999999999991</v>
      </c>
      <c r="Q719" s="22">
        <f t="shared" si="114"/>
        <v>970.59999999999991</v>
      </c>
      <c r="R719" s="22">
        <f t="shared" si="115"/>
        <v>2446.4</v>
      </c>
      <c r="S719" s="31">
        <f t="shared" si="109"/>
        <v>15029.4</v>
      </c>
      <c r="T719" s="33" t="s">
        <v>41</v>
      </c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  <c r="IQ719"/>
      <c r="IR719"/>
      <c r="IS719"/>
      <c r="IT719"/>
      <c r="IU719"/>
      <c r="IV719"/>
      <c r="IW719"/>
      <c r="IX719"/>
      <c r="IY719"/>
      <c r="IZ719"/>
      <c r="JA719"/>
      <c r="JB719"/>
      <c r="JC719"/>
      <c r="JD719"/>
      <c r="JE719"/>
      <c r="JF719"/>
      <c r="JG719"/>
      <c r="JH719"/>
      <c r="JI719"/>
      <c r="JJ719"/>
      <c r="JK719"/>
      <c r="JL719"/>
      <c r="JM719"/>
      <c r="JN719"/>
      <c r="JO719"/>
      <c r="JP719"/>
      <c r="JQ719"/>
      <c r="JR719"/>
      <c r="JS719"/>
      <c r="JT719"/>
      <c r="JU719"/>
      <c r="JV719"/>
      <c r="JW719"/>
      <c r="JX719"/>
      <c r="JY719"/>
      <c r="JZ719"/>
      <c r="KA719"/>
      <c r="KB719"/>
      <c r="KC719"/>
      <c r="KD719"/>
      <c r="KE719"/>
      <c r="KF719"/>
      <c r="KG719"/>
      <c r="KH719"/>
      <c r="KI719"/>
      <c r="KJ719"/>
      <c r="KK719"/>
      <c r="KL719"/>
      <c r="KM719"/>
      <c r="KN719"/>
      <c r="KO719"/>
      <c r="KP719"/>
      <c r="KQ719"/>
      <c r="KR719"/>
      <c r="KS719"/>
      <c r="KT719"/>
      <c r="KU719"/>
      <c r="KV719"/>
      <c r="KW719"/>
      <c r="KX719"/>
      <c r="KY719"/>
      <c r="KZ719"/>
      <c r="LA719"/>
      <c r="LB719"/>
      <c r="LC719"/>
      <c r="LD719"/>
      <c r="LE719"/>
      <c r="LF719"/>
      <c r="LG719"/>
      <c r="LH719"/>
      <c r="LI719"/>
      <c r="LJ719"/>
      <c r="LK719"/>
      <c r="LL719"/>
      <c r="LM719"/>
      <c r="LN719"/>
      <c r="LO719"/>
      <c r="LP719"/>
      <c r="LQ719"/>
      <c r="LR719"/>
      <c r="LS719"/>
      <c r="LT719"/>
      <c r="LU719"/>
      <c r="LV719"/>
      <c r="LW719"/>
      <c r="LX719"/>
      <c r="LY719"/>
      <c r="LZ719"/>
      <c r="MA719"/>
      <c r="MB719"/>
      <c r="MC719"/>
      <c r="MD719"/>
      <c r="ME719"/>
      <c r="MF719"/>
      <c r="MG719"/>
      <c r="MH719"/>
      <c r="MI719"/>
      <c r="MJ719"/>
      <c r="MK719"/>
      <c r="ML719"/>
      <c r="MM719"/>
      <c r="MN719"/>
      <c r="MO719"/>
      <c r="MP719"/>
      <c r="MQ719"/>
      <c r="MR719"/>
      <c r="MS719"/>
      <c r="MT719"/>
      <c r="MU719"/>
      <c r="MV719"/>
      <c r="MW719"/>
      <c r="MX719"/>
      <c r="MY719"/>
      <c r="MZ719"/>
      <c r="NA719"/>
      <c r="NB719"/>
      <c r="NC719"/>
      <c r="ND719"/>
      <c r="NE719"/>
      <c r="NF719"/>
      <c r="NG719"/>
      <c r="NH719"/>
      <c r="NI719"/>
      <c r="NJ719"/>
      <c r="NK719"/>
      <c r="NL719"/>
      <c r="NM719"/>
      <c r="NN719"/>
      <c r="NO719"/>
      <c r="NP719"/>
      <c r="NQ719"/>
      <c r="NR719"/>
      <c r="NS719"/>
      <c r="NT719"/>
      <c r="NU719"/>
      <c r="NV719"/>
      <c r="NW719"/>
      <c r="NX719"/>
      <c r="NY719"/>
      <c r="NZ719"/>
      <c r="OA719"/>
      <c r="OB719"/>
      <c r="OC719"/>
      <c r="OD719"/>
      <c r="OE719"/>
      <c r="OF719"/>
      <c r="OG719"/>
      <c r="OH719"/>
      <c r="OI719"/>
      <c r="OJ719"/>
      <c r="OK719"/>
      <c r="OL719"/>
      <c r="OM719"/>
      <c r="ON719"/>
      <c r="OO719"/>
      <c r="OP719"/>
      <c r="OQ719"/>
      <c r="OR719"/>
      <c r="OS719"/>
      <c r="OT719"/>
      <c r="OU719"/>
      <c r="OV719"/>
      <c r="OW719"/>
      <c r="OX719"/>
      <c r="OY719"/>
      <c r="OZ719"/>
      <c r="PA719"/>
      <c r="PB719"/>
      <c r="PC719"/>
      <c r="PD719"/>
      <c r="PE719"/>
      <c r="PF719"/>
      <c r="PG719"/>
      <c r="PH719"/>
      <c r="PI719"/>
      <c r="PJ719"/>
      <c r="PK719"/>
      <c r="PL719"/>
      <c r="PM719"/>
      <c r="PN719"/>
      <c r="PO719"/>
      <c r="PP719"/>
      <c r="PQ719"/>
      <c r="PR719"/>
      <c r="PS719"/>
      <c r="PT719"/>
      <c r="PU719"/>
      <c r="PV719"/>
      <c r="PW719"/>
      <c r="PX719"/>
      <c r="PY719"/>
      <c r="PZ719"/>
      <c r="QA719"/>
      <c r="QB719"/>
      <c r="QC719"/>
      <c r="QD719"/>
      <c r="QE719"/>
      <c r="QF719"/>
      <c r="QG719"/>
      <c r="QH719"/>
      <c r="QI719"/>
      <c r="QJ719"/>
      <c r="QK719"/>
      <c r="QL719"/>
      <c r="QM719"/>
      <c r="QN719"/>
      <c r="QO719"/>
      <c r="QP719"/>
      <c r="QQ719"/>
      <c r="QR719"/>
      <c r="QS719"/>
      <c r="QT719"/>
      <c r="QU719"/>
      <c r="QV719"/>
      <c r="QW719"/>
      <c r="QX719"/>
      <c r="QY719"/>
      <c r="QZ719"/>
      <c r="RA719"/>
      <c r="RB719"/>
      <c r="RC719"/>
      <c r="RD719"/>
      <c r="RE719"/>
      <c r="RF719"/>
      <c r="RG719"/>
      <c r="RH719"/>
      <c r="RI719"/>
      <c r="RJ719"/>
      <c r="RK719"/>
      <c r="RL719"/>
      <c r="RM719"/>
      <c r="RN719"/>
      <c r="RO719"/>
      <c r="RP719"/>
      <c r="RQ719"/>
      <c r="RR719"/>
      <c r="RS719"/>
      <c r="RT719"/>
      <c r="RU719"/>
      <c r="RV719"/>
      <c r="RW719"/>
      <c r="RX719"/>
      <c r="RY719"/>
      <c r="RZ719"/>
      <c r="SA719"/>
      <c r="SB719"/>
      <c r="SC719"/>
      <c r="SD719"/>
      <c r="SE719"/>
      <c r="SF719"/>
      <c r="SG719"/>
      <c r="SH719"/>
      <c r="SI719"/>
      <c r="SJ719"/>
      <c r="SK719"/>
      <c r="SL719"/>
      <c r="SM719"/>
      <c r="SN719"/>
      <c r="SO719"/>
      <c r="SP719"/>
      <c r="SQ719"/>
      <c r="SR719"/>
      <c r="SS719"/>
      <c r="ST719"/>
      <c r="SU719"/>
      <c r="SV719"/>
      <c r="SW719"/>
      <c r="SX719"/>
      <c r="SY719"/>
      <c r="SZ719"/>
      <c r="TA719"/>
      <c r="TB719"/>
      <c r="TC719"/>
      <c r="TD719"/>
      <c r="TE719"/>
      <c r="TF719"/>
      <c r="TG719"/>
      <c r="TH719"/>
      <c r="TI719"/>
      <c r="TJ719"/>
      <c r="TK719"/>
      <c r="TL719"/>
      <c r="TM719"/>
      <c r="TN719"/>
      <c r="TO719"/>
      <c r="TP719"/>
      <c r="TQ719"/>
      <c r="TR719"/>
      <c r="TS719"/>
      <c r="TT719"/>
      <c r="TU719"/>
      <c r="TV719"/>
      <c r="TW719"/>
      <c r="TX719"/>
      <c r="TY719"/>
      <c r="TZ719"/>
      <c r="UA719"/>
      <c r="UB719"/>
      <c r="UC719"/>
      <c r="UD719"/>
      <c r="UE719"/>
      <c r="UF719"/>
      <c r="UG719"/>
      <c r="UH719"/>
      <c r="UI719"/>
      <c r="UJ719"/>
      <c r="UK719"/>
      <c r="UL719"/>
      <c r="UM719"/>
      <c r="UN719"/>
      <c r="UO719"/>
      <c r="UP719"/>
      <c r="UQ719"/>
    </row>
    <row r="720" spans="1:563" s="9" customFormat="1" x14ac:dyDescent="0.25">
      <c r="A720" s="38">
        <v>714</v>
      </c>
      <c r="B720" s="19" t="s">
        <v>532</v>
      </c>
      <c r="C720" s="19" t="s">
        <v>860</v>
      </c>
      <c r="D720" s="19" t="s">
        <v>316</v>
      </c>
      <c r="E720" s="19" t="s">
        <v>790</v>
      </c>
      <c r="F720" s="20" t="s">
        <v>868</v>
      </c>
      <c r="G720" s="29">
        <v>85000</v>
      </c>
      <c r="H720" s="29">
        <v>8576.99</v>
      </c>
      <c r="I720" s="22">
        <v>25</v>
      </c>
      <c r="J720" s="50">
        <v>2439.5</v>
      </c>
      <c r="K720" s="46">
        <f t="shared" si="110"/>
        <v>6034.9999999999991</v>
      </c>
      <c r="L720" s="32">
        <v>851.51</v>
      </c>
      <c r="M720" s="58">
        <v>2584</v>
      </c>
      <c r="N720" s="31">
        <f t="shared" si="112"/>
        <v>6026.5</v>
      </c>
      <c r="O720" s="31"/>
      <c r="P720" s="31">
        <f t="shared" si="113"/>
        <v>5023.5</v>
      </c>
      <c r="Q720" s="22">
        <f t="shared" si="114"/>
        <v>13625.49</v>
      </c>
      <c r="R720" s="22">
        <f t="shared" si="115"/>
        <v>12913.009999999998</v>
      </c>
      <c r="S720" s="31">
        <f t="shared" si="109"/>
        <v>71374.509999999995</v>
      </c>
      <c r="T720" s="33" t="s">
        <v>41</v>
      </c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  <c r="IQ720"/>
      <c r="IR720"/>
      <c r="IS720"/>
      <c r="IT720"/>
      <c r="IU720"/>
      <c r="IV720"/>
      <c r="IW720"/>
      <c r="IX720"/>
      <c r="IY720"/>
      <c r="IZ720"/>
      <c r="JA720"/>
      <c r="JB720"/>
      <c r="JC720"/>
      <c r="JD720"/>
      <c r="JE720"/>
      <c r="JF720"/>
      <c r="JG720"/>
      <c r="JH720"/>
      <c r="JI720"/>
      <c r="JJ720"/>
      <c r="JK720"/>
      <c r="JL720"/>
      <c r="JM720"/>
      <c r="JN720"/>
      <c r="JO720"/>
      <c r="JP720"/>
      <c r="JQ720"/>
      <c r="JR720"/>
      <c r="JS720"/>
      <c r="JT720"/>
      <c r="JU720"/>
      <c r="JV720"/>
      <c r="JW720"/>
      <c r="JX720"/>
      <c r="JY720"/>
      <c r="JZ720"/>
      <c r="KA720"/>
      <c r="KB720"/>
      <c r="KC720"/>
      <c r="KD720"/>
      <c r="KE720"/>
      <c r="KF720"/>
      <c r="KG720"/>
      <c r="KH720"/>
      <c r="KI720"/>
      <c r="KJ720"/>
      <c r="KK720"/>
      <c r="KL720"/>
      <c r="KM720"/>
      <c r="KN720"/>
      <c r="KO720"/>
      <c r="KP720"/>
      <c r="KQ720"/>
      <c r="KR720"/>
      <c r="KS720"/>
      <c r="KT720"/>
      <c r="KU720"/>
      <c r="KV720"/>
      <c r="KW720"/>
      <c r="KX720"/>
      <c r="KY720"/>
      <c r="KZ720"/>
      <c r="LA720"/>
      <c r="LB720"/>
      <c r="LC720"/>
      <c r="LD720"/>
      <c r="LE720"/>
      <c r="LF720"/>
      <c r="LG720"/>
      <c r="LH720"/>
      <c r="LI720"/>
      <c r="LJ720"/>
      <c r="LK720"/>
      <c r="LL720"/>
      <c r="LM720"/>
      <c r="LN720"/>
      <c r="LO720"/>
      <c r="LP720"/>
      <c r="LQ720"/>
      <c r="LR720"/>
      <c r="LS720"/>
      <c r="LT720"/>
      <c r="LU720"/>
      <c r="LV720"/>
      <c r="LW720"/>
      <c r="LX720"/>
      <c r="LY720"/>
      <c r="LZ720"/>
      <c r="MA720"/>
      <c r="MB720"/>
      <c r="MC720"/>
      <c r="MD720"/>
      <c r="ME720"/>
      <c r="MF720"/>
      <c r="MG720"/>
      <c r="MH720"/>
      <c r="MI720"/>
      <c r="MJ720"/>
      <c r="MK720"/>
      <c r="ML720"/>
      <c r="MM720"/>
      <c r="MN720"/>
      <c r="MO720"/>
      <c r="MP720"/>
      <c r="MQ720"/>
      <c r="MR720"/>
      <c r="MS720"/>
      <c r="MT720"/>
      <c r="MU720"/>
      <c r="MV720"/>
      <c r="MW720"/>
      <c r="MX720"/>
      <c r="MY720"/>
      <c r="MZ720"/>
      <c r="NA720"/>
      <c r="NB720"/>
      <c r="NC720"/>
      <c r="ND720"/>
      <c r="NE720"/>
      <c r="NF720"/>
      <c r="NG720"/>
      <c r="NH720"/>
      <c r="NI720"/>
      <c r="NJ720"/>
      <c r="NK720"/>
      <c r="NL720"/>
      <c r="NM720"/>
      <c r="NN720"/>
      <c r="NO720"/>
      <c r="NP720"/>
      <c r="NQ720"/>
      <c r="NR720"/>
      <c r="NS720"/>
      <c r="NT720"/>
      <c r="NU720"/>
      <c r="NV720"/>
      <c r="NW720"/>
      <c r="NX720"/>
      <c r="NY720"/>
      <c r="NZ720"/>
      <c r="OA720"/>
      <c r="OB720"/>
      <c r="OC720"/>
      <c r="OD720"/>
      <c r="OE720"/>
      <c r="OF720"/>
      <c r="OG720"/>
      <c r="OH720"/>
      <c r="OI720"/>
      <c r="OJ720"/>
      <c r="OK720"/>
      <c r="OL720"/>
      <c r="OM720"/>
      <c r="ON720"/>
      <c r="OO720"/>
      <c r="OP720"/>
      <c r="OQ720"/>
      <c r="OR720"/>
      <c r="OS720"/>
      <c r="OT720"/>
      <c r="OU720"/>
      <c r="OV720"/>
      <c r="OW720"/>
      <c r="OX720"/>
      <c r="OY720"/>
      <c r="OZ720"/>
      <c r="PA720"/>
      <c r="PB720"/>
      <c r="PC720"/>
      <c r="PD720"/>
      <c r="PE720"/>
      <c r="PF720"/>
      <c r="PG720"/>
      <c r="PH720"/>
      <c r="PI720"/>
      <c r="PJ720"/>
      <c r="PK720"/>
      <c r="PL720"/>
      <c r="PM720"/>
      <c r="PN720"/>
      <c r="PO720"/>
      <c r="PP720"/>
      <c r="PQ720"/>
      <c r="PR720"/>
      <c r="PS720"/>
      <c r="PT720"/>
      <c r="PU720"/>
      <c r="PV720"/>
      <c r="PW720"/>
      <c r="PX720"/>
      <c r="PY720"/>
      <c r="PZ720"/>
      <c r="QA720"/>
      <c r="QB720"/>
      <c r="QC720"/>
      <c r="QD720"/>
      <c r="QE720"/>
      <c r="QF720"/>
      <c r="QG720"/>
      <c r="QH720"/>
      <c r="QI720"/>
      <c r="QJ720"/>
      <c r="QK720"/>
      <c r="QL720"/>
      <c r="QM720"/>
      <c r="QN720"/>
      <c r="QO720"/>
      <c r="QP720"/>
      <c r="QQ720"/>
      <c r="QR720"/>
      <c r="QS720"/>
      <c r="QT720"/>
      <c r="QU720"/>
      <c r="QV720"/>
      <c r="QW720"/>
      <c r="QX720"/>
      <c r="QY720"/>
      <c r="QZ720"/>
      <c r="RA720"/>
      <c r="RB720"/>
      <c r="RC720"/>
      <c r="RD720"/>
      <c r="RE720"/>
      <c r="RF720"/>
      <c r="RG720"/>
      <c r="RH720"/>
      <c r="RI720"/>
      <c r="RJ720"/>
      <c r="RK720"/>
      <c r="RL720"/>
      <c r="RM720"/>
      <c r="RN720"/>
      <c r="RO720"/>
      <c r="RP720"/>
      <c r="RQ720"/>
      <c r="RR720"/>
      <c r="RS720"/>
      <c r="RT720"/>
      <c r="RU720"/>
      <c r="RV720"/>
      <c r="RW720"/>
      <c r="RX720"/>
      <c r="RY720"/>
      <c r="RZ720"/>
      <c r="SA720"/>
      <c r="SB720"/>
      <c r="SC720"/>
      <c r="SD720"/>
      <c r="SE720"/>
      <c r="SF720"/>
      <c r="SG720"/>
      <c r="SH720"/>
      <c r="SI720"/>
      <c r="SJ720"/>
      <c r="SK720"/>
      <c r="SL720"/>
      <c r="SM720"/>
      <c r="SN720"/>
      <c r="SO720"/>
      <c r="SP720"/>
      <c r="SQ720"/>
      <c r="SR720"/>
      <c r="SS720"/>
      <c r="ST720"/>
      <c r="SU720"/>
      <c r="SV720"/>
      <c r="SW720"/>
      <c r="SX720"/>
      <c r="SY720"/>
      <c r="SZ720"/>
      <c r="TA720"/>
      <c r="TB720"/>
      <c r="TC720"/>
      <c r="TD720"/>
      <c r="TE720"/>
      <c r="TF720"/>
      <c r="TG720"/>
      <c r="TH720"/>
      <c r="TI720"/>
      <c r="TJ720"/>
      <c r="TK720"/>
      <c r="TL720"/>
      <c r="TM720"/>
      <c r="TN720"/>
      <c r="TO720"/>
      <c r="TP720"/>
      <c r="TQ720"/>
      <c r="TR720"/>
      <c r="TS720"/>
      <c r="TT720"/>
      <c r="TU720"/>
      <c r="TV720"/>
      <c r="TW720"/>
      <c r="TX720"/>
      <c r="TY720"/>
      <c r="TZ720"/>
      <c r="UA720"/>
      <c r="UB720"/>
      <c r="UC720"/>
      <c r="UD720"/>
      <c r="UE720"/>
      <c r="UF720"/>
      <c r="UG720"/>
      <c r="UH720"/>
      <c r="UI720"/>
      <c r="UJ720"/>
      <c r="UK720"/>
      <c r="UL720"/>
      <c r="UM720"/>
      <c r="UN720"/>
      <c r="UO720"/>
      <c r="UP720"/>
      <c r="UQ720"/>
    </row>
    <row r="721" spans="1:4860" s="10" customFormat="1" x14ac:dyDescent="0.25">
      <c r="A721" s="38">
        <v>715</v>
      </c>
      <c r="B721" s="19" t="s">
        <v>560</v>
      </c>
      <c r="C721" s="19" t="s">
        <v>860</v>
      </c>
      <c r="D721" s="19" t="s">
        <v>316</v>
      </c>
      <c r="E721" s="19" t="s">
        <v>135</v>
      </c>
      <c r="F721" s="20" t="s">
        <v>868</v>
      </c>
      <c r="G721" s="21">
        <v>70000</v>
      </c>
      <c r="H721" s="21">
        <v>5368.48</v>
      </c>
      <c r="I721" s="22">
        <v>25</v>
      </c>
      <c r="J721" s="49">
        <v>2009</v>
      </c>
      <c r="K721" s="43">
        <f t="shared" si="110"/>
        <v>4970</v>
      </c>
      <c r="L721" s="32">
        <f t="shared" si="111"/>
        <v>770.00000000000011</v>
      </c>
      <c r="M721" s="48">
        <v>2128</v>
      </c>
      <c r="N721" s="22">
        <f t="shared" si="112"/>
        <v>4963</v>
      </c>
      <c r="O721" s="22"/>
      <c r="P721" s="22">
        <f t="shared" si="113"/>
        <v>4137</v>
      </c>
      <c r="Q721" s="22">
        <f t="shared" si="114"/>
        <v>9530.48</v>
      </c>
      <c r="R721" s="22">
        <f t="shared" si="115"/>
        <v>10703</v>
      </c>
      <c r="S721" s="22">
        <f t="shared" si="109"/>
        <v>60469.520000000004</v>
      </c>
      <c r="T721" s="33" t="s">
        <v>41</v>
      </c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  <c r="EF721"/>
      <c r="EG721"/>
      <c r="EH721"/>
      <c r="EI721"/>
      <c r="EJ721"/>
      <c r="EK721"/>
      <c r="EL721"/>
      <c r="EM721"/>
      <c r="EN721"/>
      <c r="EO721"/>
      <c r="EP721"/>
      <c r="EQ721"/>
      <c r="ER721"/>
      <c r="ES721"/>
      <c r="ET721"/>
      <c r="EU721"/>
      <c r="EV721"/>
      <c r="EW721"/>
      <c r="EX721"/>
      <c r="EY721"/>
      <c r="EZ721"/>
      <c r="FA721"/>
      <c r="FB721"/>
      <c r="FC721"/>
      <c r="FD721"/>
      <c r="FE721"/>
      <c r="FF721"/>
      <c r="FG721"/>
      <c r="FH721"/>
      <c r="FI721"/>
      <c r="FJ721"/>
      <c r="FK721"/>
      <c r="FL721"/>
      <c r="FM721"/>
      <c r="FN721"/>
      <c r="FO721"/>
      <c r="FP721"/>
      <c r="FQ721"/>
      <c r="FR721"/>
      <c r="FS721"/>
      <c r="FT721"/>
      <c r="FU721"/>
      <c r="FV721"/>
      <c r="FW721"/>
      <c r="FX721"/>
      <c r="FY721"/>
      <c r="FZ721"/>
      <c r="GA721"/>
      <c r="GB721"/>
      <c r="GC721"/>
      <c r="GD721"/>
      <c r="GE721"/>
      <c r="GF721"/>
      <c r="GG721"/>
      <c r="GH721"/>
      <c r="GI721"/>
      <c r="GJ721"/>
      <c r="GK721"/>
      <c r="GL721"/>
      <c r="GM721"/>
      <c r="GN721"/>
      <c r="GO721"/>
      <c r="GP721"/>
      <c r="GQ721"/>
      <c r="GR721"/>
      <c r="GS721"/>
      <c r="GT721"/>
      <c r="GU721"/>
      <c r="GV721"/>
      <c r="GW721"/>
      <c r="GX721"/>
      <c r="GY721"/>
      <c r="GZ721"/>
      <c r="HA721"/>
      <c r="HB721"/>
      <c r="HC721"/>
      <c r="HD721"/>
      <c r="HE721"/>
      <c r="HF721"/>
      <c r="HG721"/>
      <c r="HH721"/>
      <c r="HI721"/>
      <c r="HJ721"/>
      <c r="HK721"/>
      <c r="HL721"/>
      <c r="HM721"/>
      <c r="HN721"/>
      <c r="HO721"/>
      <c r="HP721"/>
      <c r="HQ721"/>
      <c r="HR721"/>
      <c r="HS721"/>
      <c r="HT721"/>
      <c r="HU721"/>
      <c r="HV721"/>
      <c r="HW721"/>
      <c r="HX721"/>
      <c r="HY721"/>
      <c r="HZ721"/>
      <c r="IA721"/>
      <c r="IB721"/>
      <c r="IC721"/>
      <c r="ID721"/>
      <c r="IE721"/>
      <c r="IF721"/>
      <c r="IG721"/>
      <c r="IH721"/>
      <c r="II721"/>
      <c r="IJ721"/>
      <c r="IK721"/>
      <c r="IL721"/>
      <c r="IM721"/>
      <c r="IN721"/>
      <c r="IO721"/>
      <c r="IP721"/>
      <c r="IQ721"/>
      <c r="IR721"/>
      <c r="IS721"/>
      <c r="IT721"/>
      <c r="IU721"/>
      <c r="IV721"/>
      <c r="IW721"/>
      <c r="IX721"/>
      <c r="IY721"/>
      <c r="IZ721"/>
      <c r="JA721"/>
      <c r="JB721"/>
      <c r="JC721"/>
      <c r="JD721"/>
      <c r="JE721"/>
      <c r="JF721"/>
      <c r="JG721"/>
      <c r="JH721"/>
      <c r="JI721"/>
      <c r="JJ721"/>
      <c r="JK721"/>
      <c r="JL721"/>
      <c r="JM721"/>
      <c r="JN721"/>
      <c r="JO721"/>
      <c r="JP721"/>
      <c r="JQ721"/>
      <c r="JR721"/>
      <c r="JS721"/>
      <c r="JT721"/>
      <c r="JU721"/>
      <c r="JV721"/>
      <c r="JW721"/>
      <c r="JX721"/>
      <c r="JY721"/>
      <c r="JZ721"/>
      <c r="KA721"/>
      <c r="KB721"/>
      <c r="KC721"/>
      <c r="KD721"/>
      <c r="KE721"/>
      <c r="KF721"/>
      <c r="KG721"/>
      <c r="KH721"/>
      <c r="KI721"/>
      <c r="KJ721"/>
      <c r="KK721"/>
      <c r="KL721"/>
      <c r="KM721"/>
      <c r="KN721"/>
      <c r="KO721"/>
      <c r="KP721"/>
      <c r="KQ721"/>
      <c r="KR721"/>
      <c r="KS721"/>
      <c r="KT721"/>
      <c r="KU721"/>
      <c r="KV721"/>
      <c r="KW721"/>
      <c r="KX721"/>
      <c r="KY721"/>
      <c r="KZ721"/>
      <c r="LA721"/>
      <c r="LB721"/>
      <c r="LC721"/>
      <c r="LD721"/>
      <c r="LE721"/>
      <c r="LF721"/>
      <c r="LG721"/>
      <c r="LH721"/>
      <c r="LI721"/>
      <c r="LJ721"/>
      <c r="LK721"/>
      <c r="LL721"/>
      <c r="LM721"/>
      <c r="LN721"/>
      <c r="LO721"/>
      <c r="LP721"/>
      <c r="LQ721"/>
      <c r="LR721"/>
      <c r="LS721"/>
      <c r="LT721"/>
      <c r="LU721"/>
      <c r="LV721"/>
      <c r="LW721"/>
      <c r="LX721"/>
      <c r="LY721"/>
      <c r="LZ721"/>
      <c r="MA721"/>
      <c r="MB721"/>
      <c r="MC721"/>
      <c r="MD721"/>
      <c r="ME721"/>
      <c r="MF721"/>
      <c r="MG721"/>
      <c r="MH721"/>
      <c r="MI721"/>
      <c r="MJ721"/>
      <c r="MK721"/>
      <c r="ML721"/>
      <c r="MM721"/>
      <c r="MN721"/>
      <c r="MO721"/>
      <c r="MP721"/>
      <c r="MQ721"/>
      <c r="MR721"/>
      <c r="MS721"/>
      <c r="MT721"/>
      <c r="MU721"/>
      <c r="MV721"/>
      <c r="MW721"/>
      <c r="MX721"/>
      <c r="MY721"/>
      <c r="MZ721"/>
      <c r="NA721"/>
      <c r="NB721"/>
      <c r="NC721"/>
      <c r="ND721"/>
      <c r="NE721"/>
      <c r="NF721"/>
      <c r="NG721"/>
      <c r="NH721"/>
      <c r="NI721"/>
      <c r="NJ721"/>
      <c r="NK721"/>
      <c r="NL721"/>
      <c r="NM721"/>
      <c r="NN721"/>
      <c r="NO721"/>
      <c r="NP721"/>
      <c r="NQ721"/>
      <c r="NR721"/>
      <c r="NS721"/>
      <c r="NT721"/>
      <c r="NU721"/>
      <c r="NV721"/>
      <c r="NW721"/>
      <c r="NX721"/>
      <c r="NY721"/>
      <c r="NZ721"/>
      <c r="OA721"/>
      <c r="OB721"/>
      <c r="OC721"/>
      <c r="OD721"/>
      <c r="OE721"/>
      <c r="OF721"/>
      <c r="OG721"/>
      <c r="OH721"/>
      <c r="OI721"/>
      <c r="OJ721"/>
      <c r="OK721"/>
      <c r="OL721"/>
      <c r="OM721"/>
      <c r="ON721"/>
      <c r="OO721"/>
      <c r="OP721"/>
      <c r="OQ721"/>
      <c r="OR721"/>
      <c r="OS721"/>
      <c r="OT721"/>
      <c r="OU721"/>
      <c r="OV721"/>
      <c r="OW721"/>
      <c r="OX721"/>
      <c r="OY721"/>
      <c r="OZ721"/>
      <c r="PA721"/>
      <c r="PB721"/>
      <c r="PC721"/>
      <c r="PD721"/>
      <c r="PE721"/>
      <c r="PF721"/>
      <c r="PG721"/>
      <c r="PH721"/>
      <c r="PI721"/>
      <c r="PJ721"/>
      <c r="PK721"/>
      <c r="PL721"/>
      <c r="PM721"/>
      <c r="PN721"/>
      <c r="PO721"/>
      <c r="PP721"/>
      <c r="PQ721"/>
      <c r="PR721"/>
      <c r="PS721"/>
      <c r="PT721"/>
      <c r="PU721"/>
      <c r="PV721"/>
      <c r="PW721"/>
      <c r="PX721"/>
      <c r="PY721"/>
      <c r="PZ721"/>
      <c r="QA721"/>
      <c r="QB721"/>
      <c r="QC721"/>
      <c r="QD721"/>
      <c r="QE721"/>
      <c r="QF721"/>
      <c r="QG721"/>
      <c r="QH721"/>
      <c r="QI721"/>
      <c r="QJ721"/>
      <c r="QK721"/>
      <c r="QL721"/>
      <c r="QM721"/>
      <c r="QN721"/>
      <c r="QO721"/>
      <c r="QP721"/>
      <c r="QQ721"/>
      <c r="QR721"/>
      <c r="QS721"/>
      <c r="QT721"/>
      <c r="QU721"/>
      <c r="QV721"/>
      <c r="QW721"/>
      <c r="QX721"/>
      <c r="QY721"/>
      <c r="QZ721"/>
      <c r="RA721"/>
      <c r="RB721"/>
      <c r="RC721"/>
      <c r="RD721"/>
      <c r="RE721"/>
      <c r="RF721"/>
      <c r="RG721"/>
      <c r="RH721"/>
      <c r="RI721"/>
      <c r="RJ721"/>
      <c r="RK721"/>
      <c r="RL721"/>
      <c r="RM721"/>
      <c r="RN721"/>
      <c r="RO721"/>
      <c r="RP721"/>
      <c r="RQ721"/>
      <c r="RR721"/>
      <c r="RS721"/>
      <c r="RT721"/>
      <c r="RU721"/>
      <c r="RV721"/>
      <c r="RW721"/>
      <c r="RX721"/>
      <c r="RY721"/>
      <c r="RZ721"/>
      <c r="SA721"/>
      <c r="SB721"/>
      <c r="SC721"/>
      <c r="SD721"/>
      <c r="SE721"/>
      <c r="SF721"/>
      <c r="SG721"/>
      <c r="SH721"/>
      <c r="SI721"/>
      <c r="SJ721"/>
      <c r="SK721"/>
      <c r="SL721"/>
      <c r="SM721"/>
      <c r="SN721"/>
      <c r="SO721"/>
      <c r="SP721"/>
      <c r="SQ721"/>
      <c r="SR721"/>
      <c r="SS721"/>
      <c r="ST721"/>
      <c r="SU721"/>
      <c r="SV721"/>
      <c r="SW721"/>
      <c r="SX721"/>
      <c r="SY721"/>
      <c r="SZ721"/>
      <c r="TA721"/>
      <c r="TB721"/>
      <c r="TC721"/>
      <c r="TD721"/>
      <c r="TE721"/>
      <c r="TF721"/>
      <c r="TG721"/>
      <c r="TH721"/>
      <c r="TI721"/>
      <c r="TJ721"/>
      <c r="TK721"/>
      <c r="TL721"/>
      <c r="TM721"/>
      <c r="TN721"/>
      <c r="TO721"/>
      <c r="TP721"/>
      <c r="TQ721"/>
      <c r="TR721"/>
      <c r="TS721"/>
      <c r="TT721"/>
      <c r="TU721"/>
      <c r="TV721"/>
      <c r="TW721"/>
      <c r="TX721"/>
      <c r="TY721"/>
      <c r="TZ721"/>
      <c r="UA721"/>
      <c r="UB721"/>
      <c r="UC721"/>
      <c r="UD721"/>
      <c r="UE721"/>
      <c r="UF721"/>
      <c r="UG721"/>
      <c r="UH721"/>
      <c r="UI721"/>
      <c r="UJ721"/>
      <c r="UK721"/>
      <c r="UL721"/>
      <c r="UM721"/>
      <c r="UN721"/>
      <c r="UO721"/>
      <c r="UP721"/>
      <c r="UQ721"/>
      <c r="UR721" s="9"/>
      <c r="US721" s="9"/>
      <c r="UT721" s="9"/>
      <c r="UU721" s="9"/>
      <c r="UV721" s="9"/>
      <c r="UW721" s="9"/>
      <c r="UX721" s="9"/>
      <c r="UY721" s="9"/>
      <c r="UZ721" s="9"/>
      <c r="VA721" s="9"/>
      <c r="VB721" s="9"/>
      <c r="VC721" s="9"/>
      <c r="VD721" s="9"/>
      <c r="VE721" s="9"/>
      <c r="VF721" s="9"/>
      <c r="VG721" s="9"/>
      <c r="VH721" s="9"/>
      <c r="VI721" s="9"/>
      <c r="VJ721" s="9"/>
      <c r="VK721" s="9"/>
      <c r="VL721" s="9"/>
      <c r="VM721" s="9"/>
      <c r="VN721" s="9"/>
      <c r="VO721" s="9"/>
      <c r="VP721" s="9"/>
      <c r="VQ721" s="9"/>
      <c r="VR721" s="9"/>
      <c r="VS721" s="9"/>
      <c r="VT721" s="9"/>
      <c r="VU721" s="9"/>
      <c r="VV721" s="9"/>
      <c r="VW721" s="9"/>
      <c r="VX721" s="9"/>
      <c r="VY721" s="9"/>
      <c r="VZ721" s="9"/>
      <c r="WA721" s="9"/>
      <c r="WB721" s="9"/>
      <c r="WC721" s="9"/>
      <c r="WD721" s="9"/>
      <c r="WE721" s="9"/>
      <c r="WF721" s="9"/>
      <c r="WG721" s="9"/>
      <c r="WH721" s="9"/>
      <c r="WI721" s="9"/>
      <c r="WJ721" s="9"/>
      <c r="WK721" s="9"/>
      <c r="WL721" s="9"/>
      <c r="WM721" s="9"/>
      <c r="WN721" s="9"/>
      <c r="WO721" s="9"/>
      <c r="WP721" s="9"/>
      <c r="WQ721" s="9"/>
      <c r="WR721" s="9"/>
      <c r="WS721" s="9"/>
      <c r="WT721" s="9"/>
      <c r="WU721" s="9"/>
      <c r="WV721" s="9"/>
      <c r="WW721" s="9"/>
      <c r="WX721" s="9"/>
      <c r="WY721" s="9"/>
      <c r="WZ721" s="9"/>
      <c r="XA721" s="9"/>
      <c r="XB721" s="9"/>
      <c r="XC721" s="9"/>
      <c r="XD721" s="9"/>
      <c r="XE721" s="9"/>
      <c r="XF721" s="9"/>
      <c r="XG721" s="9"/>
      <c r="XH721" s="9"/>
      <c r="XI721" s="9"/>
      <c r="XJ721" s="9"/>
      <c r="XK721" s="9"/>
      <c r="XL721" s="9"/>
      <c r="XM721" s="9"/>
      <c r="XN721" s="9"/>
      <c r="XO721" s="9"/>
      <c r="XP721" s="9"/>
      <c r="XQ721" s="9"/>
      <c r="XR721" s="9"/>
      <c r="XS721" s="9"/>
      <c r="XT721" s="9"/>
      <c r="XU721" s="9"/>
      <c r="XV721" s="9"/>
      <c r="XW721" s="9"/>
      <c r="XX721" s="9"/>
      <c r="XY721" s="9"/>
      <c r="XZ721" s="9"/>
      <c r="YA721" s="9"/>
      <c r="YB721" s="9"/>
      <c r="YC721" s="9"/>
      <c r="YD721" s="9"/>
      <c r="YE721" s="9"/>
      <c r="YF721" s="9"/>
      <c r="YG721" s="9"/>
      <c r="YH721" s="9"/>
      <c r="YI721" s="9"/>
      <c r="YJ721" s="9"/>
      <c r="YK721" s="9"/>
      <c r="YL721" s="9"/>
      <c r="YM721" s="9"/>
      <c r="YN721" s="9"/>
      <c r="YO721" s="9"/>
      <c r="YP721" s="9"/>
      <c r="YQ721" s="9"/>
      <c r="YR721" s="9"/>
      <c r="YS721" s="9"/>
      <c r="YT721" s="9"/>
      <c r="YU721" s="9"/>
      <c r="YV721" s="9"/>
      <c r="YW721" s="9"/>
      <c r="YX721" s="9"/>
      <c r="YY721" s="9"/>
      <c r="YZ721" s="9"/>
      <c r="ZA721" s="9"/>
      <c r="ZB721" s="9"/>
      <c r="ZC721" s="9"/>
      <c r="ZD721" s="9"/>
      <c r="ZE721" s="9"/>
      <c r="ZF721" s="9"/>
      <c r="ZG721" s="9"/>
      <c r="ZH721" s="9"/>
      <c r="ZI721" s="9"/>
      <c r="ZJ721" s="9"/>
      <c r="ZK721" s="9"/>
      <c r="ZL721" s="9"/>
      <c r="ZM721" s="9"/>
      <c r="ZN721" s="9"/>
      <c r="ZO721" s="9"/>
      <c r="ZP721" s="9"/>
      <c r="ZQ721" s="9"/>
      <c r="ZR721" s="9"/>
      <c r="ZS721" s="9"/>
      <c r="ZT721" s="9"/>
      <c r="ZU721" s="9"/>
      <c r="ZV721" s="9"/>
      <c r="ZW721" s="9"/>
      <c r="ZX721" s="9"/>
      <c r="ZY721" s="9"/>
      <c r="ZZ721" s="9"/>
      <c r="AAA721" s="9"/>
      <c r="AAB721" s="9"/>
      <c r="AAC721" s="9"/>
      <c r="AAD721" s="9"/>
      <c r="AAE721" s="9"/>
      <c r="AAF721" s="9"/>
      <c r="AAG721" s="9"/>
      <c r="AAH721" s="9"/>
      <c r="AAI721" s="9"/>
      <c r="AAJ721" s="9"/>
      <c r="AAK721" s="9"/>
      <c r="AAL721" s="9"/>
      <c r="AAM721" s="9"/>
      <c r="AAN721" s="9"/>
      <c r="AAO721" s="9"/>
      <c r="AAP721" s="9"/>
      <c r="AAQ721" s="9"/>
      <c r="AAR721" s="9"/>
      <c r="AAS721" s="9"/>
      <c r="AAT721" s="9"/>
      <c r="AAU721" s="9"/>
      <c r="AAV721" s="9"/>
      <c r="AAW721" s="9"/>
      <c r="AAX721" s="9"/>
      <c r="AAY721" s="9"/>
      <c r="AAZ721" s="9"/>
      <c r="ABA721" s="9"/>
      <c r="ABB721" s="9"/>
      <c r="ABC721" s="9"/>
      <c r="ABD721" s="9"/>
      <c r="ABE721" s="9"/>
      <c r="ABF721" s="9"/>
      <c r="ABG721" s="9"/>
      <c r="ABH721" s="9"/>
      <c r="ABI721" s="9"/>
      <c r="ABJ721" s="9"/>
      <c r="ABK721" s="9"/>
      <c r="ABL721" s="9"/>
      <c r="ABM721" s="9"/>
      <c r="ABN721" s="9"/>
      <c r="ABO721" s="9"/>
      <c r="ABP721" s="9"/>
      <c r="ABQ721" s="9"/>
      <c r="ABR721" s="9"/>
      <c r="ABS721" s="9"/>
      <c r="ABT721" s="9"/>
      <c r="ABU721" s="9"/>
      <c r="ABV721" s="9"/>
      <c r="ABW721" s="9"/>
      <c r="ABX721" s="9"/>
      <c r="ABY721" s="9"/>
      <c r="ABZ721" s="9"/>
      <c r="ACA721" s="9"/>
      <c r="ACB721" s="9"/>
      <c r="ACC721" s="9"/>
      <c r="ACD721" s="9"/>
      <c r="ACE721" s="9"/>
      <c r="ACF721" s="9"/>
      <c r="ACG721" s="9"/>
      <c r="ACH721" s="9"/>
      <c r="ACI721" s="9"/>
      <c r="ACJ721" s="9"/>
      <c r="ACK721" s="9"/>
      <c r="ACL721" s="9"/>
      <c r="ACM721" s="9"/>
      <c r="ACN721" s="9"/>
      <c r="ACO721" s="9"/>
      <c r="ACP721" s="9"/>
      <c r="ACQ721" s="9"/>
      <c r="ACR721" s="9"/>
      <c r="ACS721" s="9"/>
      <c r="ACT721" s="9"/>
      <c r="ACU721" s="9"/>
      <c r="ACV721" s="9"/>
      <c r="ACW721" s="9"/>
      <c r="ACX721" s="9"/>
      <c r="ACY721" s="9"/>
      <c r="ACZ721" s="9"/>
      <c r="ADA721" s="9"/>
      <c r="ADB721" s="9"/>
      <c r="ADC721" s="9"/>
      <c r="ADD721" s="9"/>
      <c r="ADE721" s="9"/>
      <c r="ADF721" s="9"/>
      <c r="ADG721" s="9"/>
      <c r="ADH721" s="9"/>
      <c r="ADI721" s="9"/>
      <c r="ADJ721" s="9"/>
      <c r="ADK721" s="9"/>
      <c r="ADL721" s="9"/>
      <c r="ADM721" s="9"/>
      <c r="ADN721" s="9"/>
      <c r="ADO721" s="9"/>
      <c r="ADP721" s="9"/>
      <c r="ADQ721" s="9"/>
      <c r="ADR721" s="9"/>
      <c r="ADS721" s="9"/>
      <c r="ADT721" s="9"/>
      <c r="ADU721" s="9"/>
      <c r="ADV721" s="9"/>
      <c r="ADW721" s="9"/>
      <c r="ADX721" s="9"/>
      <c r="ADY721" s="9"/>
      <c r="ADZ721" s="9"/>
      <c r="AEA721" s="9"/>
      <c r="AEB721" s="9"/>
      <c r="AEC721" s="9"/>
      <c r="AED721" s="9"/>
      <c r="AEE721" s="9"/>
      <c r="AEF721" s="9"/>
      <c r="AEG721" s="9"/>
      <c r="AEH721" s="9"/>
      <c r="AEI721" s="9"/>
      <c r="AEJ721" s="9"/>
      <c r="AEK721" s="9"/>
      <c r="AEL721" s="9"/>
      <c r="AEM721" s="9"/>
      <c r="AEN721" s="9"/>
      <c r="AEO721" s="9"/>
      <c r="AEP721" s="9"/>
      <c r="AEQ721" s="9"/>
      <c r="AER721" s="9"/>
      <c r="AES721" s="9"/>
      <c r="AET721" s="9"/>
      <c r="AEU721" s="9"/>
      <c r="AEV721" s="9"/>
      <c r="AEW721" s="9"/>
      <c r="AEX721" s="9"/>
      <c r="AEY721" s="9"/>
      <c r="AEZ721" s="9"/>
      <c r="AFA721" s="9"/>
      <c r="AFB721" s="9"/>
      <c r="AFC721" s="9"/>
      <c r="AFD721" s="9"/>
      <c r="AFE721" s="9"/>
      <c r="AFF721" s="9"/>
      <c r="AFG721" s="9"/>
      <c r="AFH721" s="9"/>
      <c r="AFI721" s="9"/>
      <c r="AFJ721" s="9"/>
      <c r="AFK721" s="9"/>
      <c r="AFL721" s="9"/>
      <c r="AFM721" s="9"/>
      <c r="AFN721" s="9"/>
      <c r="AFO721" s="9"/>
      <c r="AFP721" s="9"/>
      <c r="AFQ721" s="9"/>
      <c r="AFR721" s="9"/>
      <c r="AFS721" s="9"/>
      <c r="AFT721" s="9"/>
      <c r="AFU721" s="9"/>
      <c r="AFV721" s="9"/>
      <c r="AFW721" s="9"/>
      <c r="AFX721" s="9"/>
      <c r="AFY721" s="9"/>
      <c r="AFZ721" s="9"/>
      <c r="AGA721" s="9"/>
      <c r="AGB721" s="9"/>
      <c r="AGC721" s="9"/>
      <c r="AGD721" s="9"/>
      <c r="AGE721" s="9"/>
      <c r="AGF721" s="9"/>
      <c r="AGG721" s="9"/>
      <c r="AGH721" s="9"/>
      <c r="AGI721" s="9"/>
      <c r="AGJ721" s="9"/>
      <c r="AGK721" s="9"/>
      <c r="AGL721" s="9"/>
      <c r="AGM721" s="9"/>
      <c r="AGN721" s="9"/>
      <c r="AGO721" s="9"/>
      <c r="AGP721" s="9"/>
      <c r="AGQ721" s="9"/>
      <c r="AGR721" s="9"/>
      <c r="AGS721" s="9"/>
      <c r="AGT721" s="9"/>
      <c r="AGU721" s="9"/>
      <c r="AGV721" s="9"/>
      <c r="AGW721" s="9"/>
      <c r="AGX721" s="9"/>
      <c r="AGY721" s="9"/>
      <c r="AGZ721" s="9"/>
      <c r="AHA721" s="9"/>
      <c r="AHB721" s="9"/>
      <c r="AHC721" s="9"/>
      <c r="AHD721" s="9"/>
      <c r="AHE721" s="9"/>
      <c r="AHF721" s="9"/>
      <c r="AHG721" s="9"/>
      <c r="AHH721" s="9"/>
      <c r="AHI721" s="9"/>
      <c r="AHJ721" s="9"/>
      <c r="AHK721" s="9"/>
      <c r="AHL721" s="9"/>
      <c r="AHM721" s="9"/>
      <c r="AHN721" s="9"/>
      <c r="AHO721" s="9"/>
      <c r="AHP721" s="9"/>
      <c r="AHQ721" s="9"/>
      <c r="AHR721" s="9"/>
      <c r="AHS721" s="9"/>
      <c r="AHT721" s="9"/>
      <c r="AHU721" s="9"/>
      <c r="AHV721" s="9"/>
      <c r="AHW721" s="9"/>
      <c r="AHX721" s="9"/>
      <c r="AHY721" s="9"/>
      <c r="AHZ721" s="9"/>
      <c r="AIA721" s="9"/>
      <c r="AIB721" s="9"/>
      <c r="AIC721" s="9"/>
      <c r="AID721" s="9"/>
      <c r="AIE721" s="9"/>
      <c r="AIF721" s="9"/>
      <c r="AIG721" s="9"/>
      <c r="AIH721" s="9"/>
      <c r="AII721" s="9"/>
      <c r="AIJ721" s="9"/>
      <c r="AIK721" s="9"/>
      <c r="AIL721" s="9"/>
      <c r="AIM721" s="9"/>
      <c r="AIN721" s="9"/>
      <c r="AIO721" s="9"/>
      <c r="AIP721" s="9"/>
      <c r="AIQ721" s="9"/>
      <c r="AIR721" s="9"/>
      <c r="AIS721" s="9"/>
      <c r="AIT721" s="9"/>
      <c r="AIU721" s="9"/>
      <c r="AIV721" s="9"/>
      <c r="AIW721" s="9"/>
      <c r="AIX721" s="9"/>
      <c r="AIY721" s="9"/>
      <c r="AIZ721" s="9"/>
      <c r="AJA721" s="9"/>
      <c r="AJB721" s="9"/>
      <c r="AJC721" s="9"/>
      <c r="AJD721" s="9"/>
      <c r="AJE721" s="9"/>
      <c r="AJF721" s="9"/>
      <c r="AJG721" s="9"/>
      <c r="AJH721" s="9"/>
      <c r="AJI721" s="9"/>
      <c r="AJJ721" s="9"/>
      <c r="AJK721" s="9"/>
      <c r="AJL721" s="9"/>
      <c r="AJM721" s="9"/>
      <c r="AJN721" s="9"/>
      <c r="AJO721" s="9"/>
      <c r="AJP721" s="9"/>
      <c r="AJQ721" s="9"/>
      <c r="AJR721" s="9"/>
      <c r="AJS721" s="9"/>
      <c r="AJT721" s="9"/>
      <c r="AJU721" s="9"/>
      <c r="AJV721" s="9"/>
      <c r="AJW721" s="9"/>
      <c r="AJX721" s="9"/>
      <c r="AJY721" s="9"/>
      <c r="AJZ721" s="9"/>
      <c r="AKA721" s="9"/>
      <c r="AKB721" s="9"/>
      <c r="AKC721" s="9"/>
      <c r="AKD721" s="9"/>
      <c r="AKE721" s="9"/>
      <c r="AKF721" s="9"/>
      <c r="AKG721" s="9"/>
      <c r="AKH721" s="9"/>
      <c r="AKI721" s="9"/>
      <c r="AKJ721" s="9"/>
      <c r="AKK721" s="9"/>
      <c r="AKL721" s="9"/>
      <c r="AKM721" s="9"/>
      <c r="AKN721" s="9"/>
      <c r="AKO721" s="9"/>
      <c r="AKP721" s="9"/>
      <c r="AKQ721" s="9"/>
      <c r="AKR721" s="9"/>
      <c r="AKS721" s="9"/>
      <c r="AKT721" s="9"/>
      <c r="AKU721" s="9"/>
      <c r="AKV721" s="9"/>
      <c r="AKW721" s="9"/>
      <c r="AKX721" s="9"/>
      <c r="AKY721" s="9"/>
      <c r="AKZ721" s="9"/>
      <c r="ALA721" s="9"/>
      <c r="ALB721" s="9"/>
      <c r="ALC721" s="9"/>
      <c r="ALD721" s="9"/>
      <c r="ALE721" s="9"/>
      <c r="ALF721" s="9"/>
      <c r="ALG721" s="9"/>
      <c r="ALH721" s="9"/>
      <c r="ALI721" s="9"/>
      <c r="ALJ721" s="9"/>
      <c r="ALK721" s="9"/>
      <c r="ALL721" s="9"/>
      <c r="ALM721" s="9"/>
      <c r="ALN721" s="9"/>
      <c r="ALO721" s="9"/>
      <c r="ALP721" s="9"/>
      <c r="ALQ721" s="9"/>
      <c r="ALR721" s="9"/>
      <c r="ALS721" s="9"/>
      <c r="ALT721" s="9"/>
      <c r="ALU721" s="9"/>
      <c r="ALV721" s="9"/>
      <c r="ALW721" s="9"/>
      <c r="ALX721" s="9"/>
      <c r="ALY721" s="9"/>
      <c r="ALZ721" s="9"/>
      <c r="AMA721" s="9"/>
      <c r="AMB721" s="9"/>
      <c r="AMC721" s="9"/>
      <c r="AMD721" s="9"/>
      <c r="AME721" s="9"/>
      <c r="AMF721" s="9"/>
      <c r="AMG721" s="9"/>
      <c r="AMH721" s="9"/>
      <c r="AMI721" s="9"/>
      <c r="AMJ721" s="9"/>
      <c r="AMK721" s="9"/>
      <c r="AML721" s="9"/>
      <c r="AMM721" s="9"/>
      <c r="AMN721" s="9"/>
      <c r="AMO721" s="9"/>
      <c r="AMP721" s="9"/>
      <c r="AMQ721" s="9"/>
      <c r="AMR721" s="9"/>
      <c r="AMS721" s="9"/>
      <c r="AMT721" s="9"/>
      <c r="AMU721" s="9"/>
      <c r="AMV721" s="9"/>
      <c r="AMW721" s="9"/>
      <c r="AMX721" s="9"/>
      <c r="AMY721" s="9"/>
      <c r="AMZ721" s="9"/>
      <c r="ANA721" s="9"/>
      <c r="ANB721" s="9"/>
      <c r="ANC721" s="9"/>
      <c r="AND721" s="9"/>
      <c r="ANE721" s="9"/>
      <c r="ANF721" s="9"/>
      <c r="ANG721" s="9"/>
      <c r="ANH721" s="9"/>
      <c r="ANI721" s="9"/>
      <c r="ANJ721" s="9"/>
      <c r="ANK721" s="9"/>
      <c r="ANL721" s="9"/>
      <c r="ANM721" s="9"/>
      <c r="ANN721" s="9"/>
      <c r="ANO721" s="9"/>
      <c r="ANP721" s="9"/>
      <c r="ANQ721" s="9"/>
      <c r="ANR721" s="9"/>
      <c r="ANS721" s="9"/>
      <c r="ANT721" s="9"/>
      <c r="ANU721" s="9"/>
      <c r="ANV721" s="9"/>
      <c r="ANW721" s="9"/>
      <c r="ANX721" s="9"/>
      <c r="ANY721" s="9"/>
      <c r="ANZ721" s="9"/>
      <c r="AOA721" s="9"/>
      <c r="AOB721" s="9"/>
      <c r="AOC721" s="9"/>
      <c r="AOD721" s="9"/>
      <c r="AOE721" s="9"/>
      <c r="AOF721" s="9"/>
      <c r="AOG721" s="9"/>
      <c r="AOH721" s="9"/>
      <c r="AOI721" s="9"/>
      <c r="AOJ721" s="9"/>
      <c r="AOK721" s="9"/>
      <c r="AOL721" s="9"/>
      <c r="AOM721" s="9"/>
      <c r="AON721" s="9"/>
      <c r="AOO721" s="9"/>
      <c r="AOP721" s="9"/>
      <c r="AOQ721" s="9"/>
      <c r="AOR721" s="9"/>
      <c r="AOS721" s="9"/>
      <c r="AOT721" s="9"/>
      <c r="AOU721" s="9"/>
      <c r="AOV721" s="9"/>
      <c r="AOW721" s="9"/>
      <c r="AOX721" s="9"/>
      <c r="AOY721" s="9"/>
      <c r="AOZ721" s="9"/>
      <c r="APA721" s="9"/>
      <c r="APB721" s="9"/>
      <c r="APC721" s="9"/>
      <c r="APD721" s="9"/>
      <c r="APE721" s="9"/>
      <c r="APF721" s="9"/>
      <c r="APG721" s="9"/>
      <c r="APH721" s="9"/>
      <c r="API721" s="9"/>
      <c r="APJ721" s="9"/>
      <c r="APK721" s="9"/>
      <c r="APL721" s="9"/>
      <c r="APM721" s="9"/>
      <c r="APN721" s="9"/>
      <c r="APO721" s="9"/>
      <c r="APP721" s="9"/>
      <c r="APQ721" s="9"/>
      <c r="APR721" s="9"/>
      <c r="APS721" s="9"/>
      <c r="APT721" s="9"/>
      <c r="APU721" s="9"/>
      <c r="APV721" s="9"/>
      <c r="APW721" s="9"/>
      <c r="APX721" s="9"/>
      <c r="APY721" s="9"/>
      <c r="APZ721" s="9"/>
      <c r="AQA721" s="9"/>
      <c r="AQB721" s="9"/>
      <c r="AQC721" s="9"/>
      <c r="AQD721" s="9"/>
      <c r="AQE721" s="9"/>
      <c r="AQF721" s="9"/>
      <c r="AQG721" s="9"/>
      <c r="AQH721" s="9"/>
      <c r="AQI721" s="9"/>
      <c r="AQJ721" s="9"/>
      <c r="AQK721" s="9"/>
      <c r="AQL721" s="9"/>
      <c r="AQM721" s="9"/>
      <c r="AQN721" s="9"/>
      <c r="AQO721" s="9"/>
      <c r="AQP721" s="9"/>
      <c r="AQQ721" s="9"/>
      <c r="AQR721" s="9"/>
      <c r="AQS721" s="9"/>
      <c r="AQT721" s="9"/>
      <c r="AQU721" s="9"/>
      <c r="AQV721" s="9"/>
      <c r="AQW721" s="9"/>
      <c r="AQX721" s="9"/>
      <c r="AQY721" s="9"/>
      <c r="AQZ721" s="9"/>
      <c r="ARA721" s="9"/>
      <c r="ARB721" s="9"/>
      <c r="ARC721" s="9"/>
      <c r="ARD721" s="9"/>
      <c r="ARE721" s="9"/>
      <c r="ARF721" s="9"/>
      <c r="ARG721" s="9"/>
      <c r="ARH721" s="9"/>
      <c r="ARI721" s="9"/>
      <c r="ARJ721" s="9"/>
      <c r="ARK721" s="9"/>
      <c r="ARL721" s="9"/>
      <c r="ARM721" s="9"/>
      <c r="ARN721" s="9"/>
      <c r="ARO721" s="9"/>
      <c r="ARP721" s="9"/>
      <c r="ARQ721" s="9"/>
      <c r="ARR721" s="9"/>
      <c r="ARS721" s="9"/>
      <c r="ART721" s="9"/>
      <c r="ARU721" s="9"/>
      <c r="ARV721" s="9"/>
      <c r="ARW721" s="9"/>
      <c r="ARX721" s="9"/>
      <c r="ARY721" s="9"/>
      <c r="ARZ721" s="9"/>
      <c r="ASA721" s="9"/>
      <c r="ASB721" s="9"/>
      <c r="ASC721" s="9"/>
      <c r="ASD721" s="9"/>
      <c r="ASE721" s="9"/>
      <c r="ASF721" s="9"/>
      <c r="ASG721" s="9"/>
      <c r="ASH721" s="9"/>
      <c r="ASI721" s="9"/>
      <c r="ASJ721" s="9"/>
      <c r="ASK721" s="9"/>
      <c r="ASL721" s="9"/>
      <c r="ASM721" s="9"/>
      <c r="ASN721" s="9"/>
      <c r="ASO721" s="9"/>
      <c r="ASP721" s="9"/>
      <c r="ASQ721" s="9"/>
      <c r="ASR721" s="9"/>
      <c r="ASS721" s="9"/>
      <c r="AST721" s="9"/>
      <c r="ASU721" s="9"/>
      <c r="ASV721" s="9"/>
      <c r="ASW721" s="9"/>
      <c r="ASX721" s="9"/>
      <c r="ASY721" s="9"/>
      <c r="ASZ721" s="9"/>
      <c r="ATA721" s="9"/>
      <c r="ATB721" s="9"/>
      <c r="ATC721" s="9"/>
      <c r="ATD721" s="9"/>
      <c r="ATE721" s="9"/>
      <c r="ATF721" s="9"/>
      <c r="ATG721" s="9"/>
      <c r="ATH721" s="9"/>
      <c r="ATI721" s="9"/>
      <c r="ATJ721" s="9"/>
      <c r="ATK721" s="9"/>
      <c r="ATL721" s="9"/>
      <c r="ATM721" s="9"/>
      <c r="ATN721" s="9"/>
      <c r="ATO721" s="9"/>
      <c r="ATP721" s="9"/>
      <c r="ATQ721" s="9"/>
      <c r="ATR721" s="9"/>
      <c r="ATS721" s="9"/>
      <c r="ATT721" s="9"/>
      <c r="ATU721" s="9"/>
      <c r="ATV721" s="9"/>
      <c r="ATW721" s="9"/>
      <c r="ATX721" s="9"/>
      <c r="ATY721" s="9"/>
      <c r="ATZ721" s="9"/>
      <c r="AUA721" s="9"/>
      <c r="AUB721" s="9"/>
      <c r="AUC721" s="9"/>
      <c r="AUD721" s="9"/>
      <c r="AUE721" s="9"/>
      <c r="AUF721" s="9"/>
      <c r="AUG721" s="9"/>
      <c r="AUH721" s="9"/>
      <c r="AUI721" s="9"/>
      <c r="AUJ721" s="9"/>
      <c r="AUK721" s="9"/>
      <c r="AUL721" s="9"/>
      <c r="AUM721" s="9"/>
      <c r="AUN721" s="9"/>
      <c r="AUO721" s="9"/>
      <c r="AUP721" s="9"/>
      <c r="AUQ721" s="9"/>
      <c r="AUR721" s="9"/>
      <c r="AUS721" s="9"/>
      <c r="AUT721" s="9"/>
      <c r="AUU721" s="9"/>
      <c r="AUV721" s="9"/>
      <c r="AUW721" s="9"/>
      <c r="AUX721" s="9"/>
      <c r="AUY721" s="9"/>
      <c r="AUZ721" s="9"/>
      <c r="AVA721" s="9"/>
      <c r="AVB721" s="9"/>
      <c r="AVC721" s="9"/>
      <c r="AVD721" s="9"/>
      <c r="AVE721" s="9"/>
      <c r="AVF721" s="9"/>
      <c r="AVG721" s="9"/>
      <c r="AVH721" s="9"/>
      <c r="AVI721" s="9"/>
      <c r="AVJ721" s="9"/>
      <c r="AVK721" s="9"/>
      <c r="AVL721" s="9"/>
      <c r="AVM721" s="9"/>
      <c r="AVN721" s="9"/>
      <c r="AVO721" s="9"/>
      <c r="AVP721" s="9"/>
      <c r="AVQ721" s="9"/>
      <c r="AVR721" s="9"/>
      <c r="AVS721" s="9"/>
      <c r="AVT721" s="9"/>
      <c r="AVU721" s="9"/>
      <c r="AVV721" s="9"/>
      <c r="AVW721" s="9"/>
      <c r="AVX721" s="9"/>
      <c r="AVY721" s="9"/>
      <c r="AVZ721" s="9"/>
      <c r="AWA721" s="9"/>
      <c r="AWB721" s="9"/>
      <c r="AWC721" s="9"/>
      <c r="AWD721" s="9"/>
      <c r="AWE721" s="9"/>
      <c r="AWF721" s="9"/>
      <c r="AWG721" s="9"/>
      <c r="AWH721" s="9"/>
      <c r="AWI721" s="9"/>
      <c r="AWJ721" s="9"/>
      <c r="AWK721" s="9"/>
      <c r="AWL721" s="9"/>
      <c r="AWM721" s="9"/>
      <c r="AWN721" s="9"/>
      <c r="AWO721" s="9"/>
      <c r="AWP721" s="9"/>
      <c r="AWQ721" s="9"/>
      <c r="AWR721" s="9"/>
      <c r="AWS721" s="9"/>
      <c r="AWT721" s="9"/>
      <c r="AWU721" s="9"/>
      <c r="AWV721" s="9"/>
      <c r="AWW721" s="9"/>
      <c r="AWX721" s="9"/>
      <c r="AWY721" s="9"/>
      <c r="AWZ721" s="9"/>
      <c r="AXA721" s="9"/>
      <c r="AXB721" s="9"/>
      <c r="AXC721" s="9"/>
      <c r="AXD721" s="9"/>
      <c r="AXE721" s="9"/>
      <c r="AXF721" s="9"/>
      <c r="AXG721" s="9"/>
      <c r="AXH721" s="9"/>
      <c r="AXI721" s="9"/>
      <c r="AXJ721" s="9"/>
      <c r="AXK721" s="9"/>
      <c r="AXL721" s="9"/>
      <c r="AXM721" s="9"/>
      <c r="AXN721" s="9"/>
      <c r="AXO721" s="9"/>
      <c r="AXP721" s="9"/>
      <c r="AXQ721" s="9"/>
      <c r="AXR721" s="9"/>
      <c r="AXS721" s="9"/>
      <c r="AXT721" s="9"/>
      <c r="AXU721" s="9"/>
      <c r="AXV721" s="9"/>
      <c r="AXW721" s="9"/>
      <c r="AXX721" s="9"/>
      <c r="AXY721" s="9"/>
      <c r="AXZ721" s="9"/>
      <c r="AYA721" s="9"/>
      <c r="AYB721" s="9"/>
      <c r="AYC721" s="9"/>
      <c r="AYD721" s="9"/>
      <c r="AYE721" s="9"/>
      <c r="AYF721" s="9"/>
      <c r="AYG721" s="9"/>
      <c r="AYH721" s="9"/>
      <c r="AYI721" s="9"/>
      <c r="AYJ721" s="9"/>
      <c r="AYK721" s="9"/>
      <c r="AYL721" s="9"/>
      <c r="AYM721" s="9"/>
      <c r="AYN721" s="9"/>
      <c r="AYO721" s="9"/>
      <c r="AYP721" s="9"/>
      <c r="AYQ721" s="9"/>
      <c r="AYR721" s="9"/>
      <c r="AYS721" s="9"/>
      <c r="AYT721" s="9"/>
      <c r="AYU721" s="9"/>
      <c r="AYV721" s="9"/>
      <c r="AYW721" s="9"/>
      <c r="AYX721" s="9"/>
      <c r="AYY721" s="9"/>
      <c r="AYZ721" s="9"/>
      <c r="AZA721" s="9"/>
      <c r="AZB721" s="9"/>
      <c r="AZC721" s="9"/>
      <c r="AZD721" s="9"/>
      <c r="AZE721" s="9"/>
      <c r="AZF721" s="9"/>
      <c r="AZG721" s="9"/>
      <c r="AZH721" s="9"/>
      <c r="AZI721" s="9"/>
      <c r="AZJ721" s="9"/>
      <c r="AZK721" s="9"/>
      <c r="AZL721" s="9"/>
      <c r="AZM721" s="9"/>
      <c r="AZN721" s="9"/>
      <c r="AZO721" s="9"/>
      <c r="AZP721" s="9"/>
      <c r="AZQ721" s="9"/>
      <c r="AZR721" s="9"/>
      <c r="AZS721" s="9"/>
      <c r="AZT721" s="9"/>
      <c r="AZU721" s="9"/>
      <c r="AZV721" s="9"/>
      <c r="AZW721" s="9"/>
      <c r="AZX721" s="9"/>
      <c r="AZY721" s="9"/>
      <c r="AZZ721" s="9"/>
      <c r="BAA721" s="9"/>
      <c r="BAB721" s="9"/>
      <c r="BAC721" s="9"/>
      <c r="BAD721" s="9"/>
      <c r="BAE721" s="9"/>
      <c r="BAF721" s="9"/>
      <c r="BAG721" s="9"/>
      <c r="BAH721" s="9"/>
      <c r="BAI721" s="9"/>
      <c r="BAJ721" s="9"/>
      <c r="BAK721" s="9"/>
      <c r="BAL721" s="9"/>
      <c r="BAM721" s="9"/>
      <c r="BAN721" s="9"/>
      <c r="BAO721" s="9"/>
      <c r="BAP721" s="9"/>
      <c r="BAQ721" s="9"/>
      <c r="BAR721" s="9"/>
      <c r="BAS721" s="9"/>
      <c r="BAT721" s="9"/>
      <c r="BAU721" s="9"/>
      <c r="BAV721" s="9"/>
      <c r="BAW721" s="9"/>
      <c r="BAX721" s="9"/>
      <c r="BAY721" s="9"/>
      <c r="BAZ721" s="9"/>
      <c r="BBA721" s="9"/>
      <c r="BBB721" s="9"/>
      <c r="BBC721" s="9"/>
      <c r="BBD721" s="9"/>
      <c r="BBE721" s="9"/>
      <c r="BBF721" s="9"/>
      <c r="BBG721" s="9"/>
      <c r="BBH721" s="9"/>
      <c r="BBI721" s="9"/>
      <c r="BBJ721" s="9"/>
      <c r="BBK721" s="9"/>
      <c r="BBL721" s="9"/>
      <c r="BBM721" s="9"/>
      <c r="BBN721" s="9"/>
      <c r="BBO721" s="9"/>
      <c r="BBP721" s="9"/>
      <c r="BBQ721" s="9"/>
      <c r="BBR721" s="9"/>
      <c r="BBS721" s="9"/>
      <c r="BBT721" s="9"/>
      <c r="BBU721" s="9"/>
      <c r="BBV721" s="9"/>
      <c r="BBW721" s="9"/>
      <c r="BBX721" s="9"/>
      <c r="BBY721" s="9"/>
      <c r="BBZ721" s="9"/>
      <c r="BCA721" s="9"/>
      <c r="BCB721" s="9"/>
      <c r="BCC721" s="9"/>
      <c r="BCD721" s="9"/>
      <c r="BCE721" s="9"/>
      <c r="BCF721" s="9"/>
      <c r="BCG721" s="9"/>
      <c r="BCH721" s="9"/>
      <c r="BCI721" s="9"/>
      <c r="BCJ721" s="9"/>
      <c r="BCK721" s="9"/>
      <c r="BCL721" s="9"/>
      <c r="BCM721" s="9"/>
      <c r="BCN721" s="9"/>
      <c r="BCO721" s="9"/>
      <c r="BCP721" s="9"/>
      <c r="BCQ721" s="9"/>
      <c r="BCR721" s="9"/>
      <c r="BCS721" s="9"/>
      <c r="BCT721" s="9"/>
      <c r="BCU721" s="9"/>
      <c r="BCV721" s="9"/>
      <c r="BCW721" s="9"/>
      <c r="BCX721" s="9"/>
      <c r="BCY721" s="9"/>
      <c r="BCZ721" s="9"/>
      <c r="BDA721" s="9"/>
      <c r="BDB721" s="9"/>
      <c r="BDC721" s="9"/>
      <c r="BDD721" s="9"/>
      <c r="BDE721" s="9"/>
      <c r="BDF721" s="9"/>
      <c r="BDG721" s="9"/>
      <c r="BDH721" s="9"/>
      <c r="BDI721" s="9"/>
      <c r="BDJ721" s="9"/>
      <c r="BDK721" s="9"/>
      <c r="BDL721" s="9"/>
      <c r="BDM721" s="9"/>
      <c r="BDN721" s="9"/>
      <c r="BDO721" s="9"/>
      <c r="BDP721" s="9"/>
      <c r="BDQ721" s="9"/>
      <c r="BDR721" s="9"/>
      <c r="BDS721" s="9"/>
      <c r="BDT721" s="9"/>
      <c r="BDU721" s="9"/>
      <c r="BDV721" s="9"/>
      <c r="BDW721" s="9"/>
      <c r="BDX721" s="9"/>
      <c r="BDY721" s="9"/>
      <c r="BDZ721" s="9"/>
      <c r="BEA721" s="9"/>
      <c r="BEB721" s="9"/>
      <c r="BEC721" s="9"/>
      <c r="BED721" s="9"/>
      <c r="BEE721" s="9"/>
      <c r="BEF721" s="9"/>
      <c r="BEG721" s="9"/>
      <c r="BEH721" s="9"/>
      <c r="BEI721" s="9"/>
      <c r="BEJ721" s="9"/>
      <c r="BEK721" s="9"/>
      <c r="BEL721" s="9"/>
      <c r="BEM721" s="9"/>
      <c r="BEN721" s="9"/>
      <c r="BEO721" s="9"/>
      <c r="BEP721" s="9"/>
      <c r="BEQ721" s="9"/>
      <c r="BER721" s="9"/>
      <c r="BES721" s="9"/>
      <c r="BET721" s="9"/>
      <c r="BEU721" s="9"/>
      <c r="BEV721" s="9"/>
      <c r="BEW721" s="9"/>
      <c r="BEX721" s="9"/>
      <c r="BEY721" s="9"/>
      <c r="BEZ721" s="9"/>
      <c r="BFA721" s="9"/>
      <c r="BFB721" s="9"/>
      <c r="BFC721" s="9"/>
      <c r="BFD721" s="9"/>
      <c r="BFE721" s="9"/>
      <c r="BFF721" s="9"/>
      <c r="BFG721" s="9"/>
      <c r="BFH721" s="9"/>
      <c r="BFI721" s="9"/>
      <c r="BFJ721" s="9"/>
      <c r="BFK721" s="9"/>
      <c r="BFL721" s="9"/>
      <c r="BFM721" s="9"/>
      <c r="BFN721" s="9"/>
      <c r="BFO721" s="9"/>
      <c r="BFP721" s="9"/>
      <c r="BFQ721" s="9"/>
      <c r="BFR721" s="9"/>
      <c r="BFS721" s="9"/>
      <c r="BFT721" s="9"/>
      <c r="BFU721" s="9"/>
      <c r="BFV721" s="9"/>
      <c r="BFW721" s="9"/>
      <c r="BFX721" s="9"/>
      <c r="BFY721" s="9"/>
      <c r="BFZ721" s="9"/>
      <c r="BGA721" s="9"/>
      <c r="BGB721" s="9"/>
      <c r="BGC721" s="9"/>
      <c r="BGD721" s="9"/>
      <c r="BGE721" s="9"/>
      <c r="BGF721" s="9"/>
      <c r="BGG721" s="9"/>
      <c r="BGH721" s="9"/>
      <c r="BGI721" s="9"/>
      <c r="BGJ721" s="9"/>
      <c r="BGK721" s="9"/>
      <c r="BGL721" s="9"/>
      <c r="BGM721" s="9"/>
      <c r="BGN721" s="9"/>
      <c r="BGO721" s="9"/>
      <c r="BGP721" s="9"/>
      <c r="BGQ721" s="9"/>
      <c r="BGR721" s="9"/>
      <c r="BGS721" s="9"/>
      <c r="BGT721" s="9"/>
      <c r="BGU721" s="9"/>
      <c r="BGV721" s="9"/>
      <c r="BGW721" s="9"/>
      <c r="BGX721" s="9"/>
      <c r="BGY721" s="9"/>
      <c r="BGZ721" s="9"/>
      <c r="BHA721" s="9"/>
      <c r="BHB721" s="9"/>
      <c r="BHC721" s="9"/>
      <c r="BHD721" s="9"/>
      <c r="BHE721" s="9"/>
      <c r="BHF721" s="9"/>
      <c r="BHG721" s="9"/>
      <c r="BHH721" s="9"/>
      <c r="BHI721" s="9"/>
      <c r="BHJ721" s="9"/>
      <c r="BHK721" s="9"/>
      <c r="BHL721" s="9"/>
      <c r="BHM721" s="9"/>
      <c r="BHN721" s="9"/>
      <c r="BHO721" s="9"/>
      <c r="BHP721" s="9"/>
      <c r="BHQ721" s="9"/>
      <c r="BHR721" s="9"/>
      <c r="BHS721" s="9"/>
      <c r="BHT721" s="9"/>
      <c r="BHU721" s="9"/>
      <c r="BHV721" s="9"/>
      <c r="BHW721" s="9"/>
      <c r="BHX721" s="9"/>
      <c r="BHY721" s="9"/>
      <c r="BHZ721" s="9"/>
      <c r="BIA721" s="9"/>
      <c r="BIB721" s="9"/>
      <c r="BIC721" s="9"/>
      <c r="BID721" s="9"/>
      <c r="BIE721" s="9"/>
      <c r="BIF721" s="9"/>
      <c r="BIG721" s="9"/>
      <c r="BIH721" s="9"/>
      <c r="BII721" s="9"/>
      <c r="BIJ721" s="9"/>
      <c r="BIK721" s="9"/>
      <c r="BIL721" s="9"/>
      <c r="BIM721" s="9"/>
      <c r="BIN721" s="9"/>
      <c r="BIO721" s="9"/>
      <c r="BIP721" s="9"/>
      <c r="BIQ721" s="9"/>
      <c r="BIR721" s="9"/>
      <c r="BIS721" s="9"/>
      <c r="BIT721" s="9"/>
      <c r="BIU721" s="9"/>
      <c r="BIV721" s="9"/>
      <c r="BIW721" s="9"/>
      <c r="BIX721" s="9"/>
      <c r="BIY721" s="9"/>
      <c r="BIZ721" s="9"/>
      <c r="BJA721" s="9"/>
      <c r="BJB721" s="9"/>
      <c r="BJC721" s="9"/>
      <c r="BJD721" s="9"/>
      <c r="BJE721" s="9"/>
      <c r="BJF721" s="9"/>
      <c r="BJG721" s="9"/>
      <c r="BJH721" s="9"/>
      <c r="BJI721" s="9"/>
      <c r="BJJ721" s="9"/>
      <c r="BJK721" s="9"/>
      <c r="BJL721" s="9"/>
      <c r="BJM721" s="9"/>
      <c r="BJN721" s="9"/>
      <c r="BJO721" s="9"/>
      <c r="BJP721" s="9"/>
      <c r="BJQ721" s="9"/>
      <c r="BJR721" s="9"/>
      <c r="BJS721" s="9"/>
      <c r="BJT721" s="9"/>
      <c r="BJU721" s="9"/>
      <c r="BJV721" s="9"/>
      <c r="BJW721" s="9"/>
      <c r="BJX721" s="9"/>
      <c r="BJY721" s="9"/>
      <c r="BJZ721" s="9"/>
      <c r="BKA721" s="9"/>
      <c r="BKB721" s="9"/>
      <c r="BKC721" s="9"/>
      <c r="BKD721" s="9"/>
      <c r="BKE721" s="9"/>
      <c r="BKF721" s="9"/>
      <c r="BKG721" s="9"/>
      <c r="BKH721" s="9"/>
      <c r="BKI721" s="9"/>
      <c r="BKJ721" s="9"/>
      <c r="BKK721" s="9"/>
      <c r="BKL721" s="9"/>
      <c r="BKM721" s="9"/>
      <c r="BKN721" s="9"/>
      <c r="BKO721" s="9"/>
      <c r="BKP721" s="9"/>
      <c r="BKQ721" s="9"/>
      <c r="BKR721" s="9"/>
      <c r="BKS721" s="9"/>
      <c r="BKT721" s="9"/>
      <c r="BKU721" s="9"/>
      <c r="BKV721" s="9"/>
      <c r="BKW721" s="9"/>
      <c r="BKX721" s="9"/>
      <c r="BKY721" s="9"/>
      <c r="BKZ721" s="9"/>
      <c r="BLA721" s="9"/>
      <c r="BLB721" s="9"/>
      <c r="BLC721" s="9"/>
      <c r="BLD721" s="9"/>
      <c r="BLE721" s="9"/>
      <c r="BLF721" s="9"/>
      <c r="BLG721" s="9"/>
      <c r="BLH721" s="9"/>
      <c r="BLI721" s="9"/>
      <c r="BLJ721" s="9"/>
      <c r="BLK721" s="9"/>
      <c r="BLL721" s="9"/>
      <c r="BLM721" s="9"/>
      <c r="BLN721" s="9"/>
      <c r="BLO721" s="9"/>
      <c r="BLP721" s="9"/>
      <c r="BLQ721" s="9"/>
      <c r="BLR721" s="9"/>
      <c r="BLS721" s="9"/>
      <c r="BLT721" s="9"/>
      <c r="BLU721" s="9"/>
      <c r="BLV721" s="9"/>
      <c r="BLW721" s="9"/>
      <c r="BLX721" s="9"/>
      <c r="BLY721" s="9"/>
      <c r="BLZ721" s="9"/>
      <c r="BMA721" s="9"/>
      <c r="BMB721" s="9"/>
      <c r="BMC721" s="9"/>
      <c r="BMD721" s="9"/>
      <c r="BME721" s="9"/>
      <c r="BMF721" s="9"/>
      <c r="BMG721" s="9"/>
      <c r="BMH721" s="9"/>
      <c r="BMI721" s="9"/>
      <c r="BMJ721" s="9"/>
      <c r="BMK721" s="9"/>
      <c r="BML721" s="9"/>
      <c r="BMM721" s="9"/>
      <c r="BMN721" s="9"/>
      <c r="BMO721" s="9"/>
      <c r="BMP721" s="9"/>
      <c r="BMQ721" s="9"/>
      <c r="BMR721" s="9"/>
      <c r="BMS721" s="9"/>
      <c r="BMT721" s="9"/>
      <c r="BMU721" s="9"/>
      <c r="BMV721" s="9"/>
      <c r="BMW721" s="9"/>
      <c r="BMX721" s="9"/>
      <c r="BMY721" s="9"/>
      <c r="BMZ721" s="9"/>
      <c r="BNA721" s="9"/>
      <c r="BNB721" s="9"/>
      <c r="BNC721" s="9"/>
      <c r="BND721" s="9"/>
      <c r="BNE721" s="9"/>
      <c r="BNF721" s="9"/>
      <c r="BNG721" s="9"/>
      <c r="BNH721" s="9"/>
      <c r="BNI721" s="9"/>
      <c r="BNJ721" s="9"/>
      <c r="BNK721" s="9"/>
      <c r="BNL721" s="9"/>
      <c r="BNM721" s="9"/>
      <c r="BNN721" s="9"/>
      <c r="BNO721" s="9"/>
      <c r="BNP721" s="9"/>
      <c r="BNQ721" s="9"/>
      <c r="BNR721" s="9"/>
      <c r="BNS721" s="9"/>
      <c r="BNT721" s="9"/>
      <c r="BNU721" s="9"/>
      <c r="BNV721" s="9"/>
      <c r="BNW721" s="9"/>
      <c r="BNX721" s="9"/>
      <c r="BNY721" s="9"/>
      <c r="BNZ721" s="9"/>
      <c r="BOA721" s="9"/>
      <c r="BOB721" s="9"/>
      <c r="BOC721" s="9"/>
      <c r="BOD721" s="9"/>
      <c r="BOE721" s="9"/>
      <c r="BOF721" s="9"/>
      <c r="BOG721" s="9"/>
      <c r="BOH721" s="9"/>
      <c r="BOI721" s="9"/>
      <c r="BOJ721" s="9"/>
      <c r="BOK721" s="9"/>
      <c r="BOL721" s="9"/>
      <c r="BOM721" s="9"/>
      <c r="BON721" s="9"/>
      <c r="BOO721" s="9"/>
      <c r="BOP721" s="9"/>
      <c r="BOQ721" s="9"/>
      <c r="BOR721" s="9"/>
      <c r="BOS721" s="9"/>
      <c r="BOT721" s="9"/>
      <c r="BOU721" s="9"/>
      <c r="BOV721" s="9"/>
      <c r="BOW721" s="9"/>
      <c r="BOX721" s="9"/>
      <c r="BOY721" s="9"/>
      <c r="BOZ721" s="9"/>
      <c r="BPA721" s="9"/>
      <c r="BPB721" s="9"/>
      <c r="BPC721" s="9"/>
      <c r="BPD721" s="9"/>
      <c r="BPE721" s="9"/>
      <c r="BPF721" s="9"/>
      <c r="BPG721" s="9"/>
      <c r="BPH721" s="9"/>
      <c r="BPI721" s="9"/>
      <c r="BPJ721" s="9"/>
      <c r="BPK721" s="9"/>
      <c r="BPL721" s="9"/>
      <c r="BPM721" s="9"/>
      <c r="BPN721" s="9"/>
      <c r="BPO721" s="9"/>
      <c r="BPP721" s="9"/>
      <c r="BPQ721" s="9"/>
      <c r="BPR721" s="9"/>
      <c r="BPS721" s="9"/>
      <c r="BPT721" s="9"/>
      <c r="BPU721" s="9"/>
      <c r="BPV721" s="9"/>
      <c r="BPW721" s="9"/>
      <c r="BPX721" s="9"/>
      <c r="BPY721" s="9"/>
      <c r="BPZ721" s="9"/>
      <c r="BQA721" s="9"/>
      <c r="BQB721" s="9"/>
      <c r="BQC721" s="9"/>
      <c r="BQD721" s="9"/>
      <c r="BQE721" s="9"/>
      <c r="BQF721" s="9"/>
      <c r="BQG721" s="9"/>
      <c r="BQH721" s="9"/>
      <c r="BQI721" s="9"/>
      <c r="BQJ721" s="9"/>
      <c r="BQK721" s="9"/>
      <c r="BQL721" s="9"/>
      <c r="BQM721" s="9"/>
      <c r="BQN721" s="9"/>
      <c r="BQO721" s="9"/>
      <c r="BQP721" s="9"/>
      <c r="BQQ721" s="9"/>
      <c r="BQR721" s="9"/>
      <c r="BQS721" s="9"/>
      <c r="BQT721" s="9"/>
      <c r="BQU721" s="9"/>
      <c r="BQV721" s="9"/>
      <c r="BQW721" s="9"/>
      <c r="BQX721" s="9"/>
      <c r="BQY721" s="9"/>
      <c r="BQZ721" s="9"/>
      <c r="BRA721" s="9"/>
      <c r="BRB721" s="9"/>
      <c r="BRC721" s="9"/>
      <c r="BRD721" s="9"/>
      <c r="BRE721" s="9"/>
      <c r="BRF721" s="9"/>
      <c r="BRG721" s="9"/>
      <c r="BRH721" s="9"/>
      <c r="BRI721" s="9"/>
      <c r="BRJ721" s="9"/>
      <c r="BRK721" s="9"/>
      <c r="BRL721" s="9"/>
      <c r="BRM721" s="9"/>
      <c r="BRN721" s="9"/>
      <c r="BRO721" s="9"/>
      <c r="BRP721" s="9"/>
      <c r="BRQ721" s="9"/>
      <c r="BRR721" s="9"/>
      <c r="BRS721" s="9"/>
      <c r="BRT721" s="9"/>
      <c r="BRU721" s="9"/>
      <c r="BRV721" s="9"/>
      <c r="BRW721" s="9"/>
      <c r="BRX721" s="9"/>
      <c r="BRY721" s="9"/>
      <c r="BRZ721" s="9"/>
      <c r="BSA721" s="9"/>
      <c r="BSB721" s="9"/>
      <c r="BSC721" s="9"/>
      <c r="BSD721" s="9"/>
      <c r="BSE721" s="9"/>
      <c r="BSF721" s="9"/>
      <c r="BSG721" s="9"/>
      <c r="BSH721" s="9"/>
      <c r="BSI721" s="9"/>
      <c r="BSJ721" s="9"/>
      <c r="BSK721" s="9"/>
      <c r="BSL721" s="9"/>
      <c r="BSM721" s="9"/>
      <c r="BSN721" s="9"/>
      <c r="BSO721" s="9"/>
      <c r="BSP721" s="9"/>
      <c r="BSQ721" s="9"/>
      <c r="BSR721" s="9"/>
      <c r="BSS721" s="9"/>
      <c r="BST721" s="9"/>
      <c r="BSU721" s="9"/>
      <c r="BSV721" s="9"/>
      <c r="BSW721" s="9"/>
      <c r="BSX721" s="9"/>
      <c r="BSY721" s="9"/>
      <c r="BSZ721" s="9"/>
      <c r="BTA721" s="9"/>
      <c r="BTB721" s="9"/>
      <c r="BTC721" s="9"/>
      <c r="BTD721" s="9"/>
      <c r="BTE721" s="9"/>
      <c r="BTF721" s="9"/>
      <c r="BTG721" s="9"/>
      <c r="BTH721" s="9"/>
      <c r="BTI721" s="9"/>
      <c r="BTJ721" s="9"/>
      <c r="BTK721" s="9"/>
      <c r="BTL721" s="9"/>
      <c r="BTM721" s="9"/>
      <c r="BTN721" s="9"/>
      <c r="BTO721" s="9"/>
      <c r="BTP721" s="9"/>
      <c r="BTQ721" s="9"/>
      <c r="BTR721" s="9"/>
      <c r="BTS721" s="9"/>
      <c r="BTT721" s="9"/>
      <c r="BTU721" s="9"/>
      <c r="BTV721" s="9"/>
      <c r="BTW721" s="9"/>
      <c r="BTX721" s="9"/>
      <c r="BTY721" s="9"/>
      <c r="BTZ721" s="9"/>
      <c r="BUA721" s="9"/>
      <c r="BUB721" s="9"/>
      <c r="BUC721" s="9"/>
      <c r="BUD721" s="9"/>
      <c r="BUE721" s="9"/>
      <c r="BUF721" s="9"/>
      <c r="BUG721" s="9"/>
      <c r="BUH721" s="9"/>
      <c r="BUI721" s="9"/>
      <c r="BUJ721" s="9"/>
      <c r="BUK721" s="9"/>
      <c r="BUL721" s="9"/>
      <c r="BUM721" s="9"/>
      <c r="BUN721" s="9"/>
      <c r="BUO721" s="9"/>
      <c r="BUP721" s="9"/>
      <c r="BUQ721" s="9"/>
      <c r="BUR721" s="9"/>
      <c r="BUS721" s="9"/>
      <c r="BUT721" s="9"/>
      <c r="BUU721" s="9"/>
      <c r="BUV721" s="9"/>
      <c r="BUW721" s="9"/>
      <c r="BUX721" s="9"/>
      <c r="BUY721" s="9"/>
      <c r="BUZ721" s="9"/>
      <c r="BVA721" s="9"/>
      <c r="BVB721" s="9"/>
      <c r="BVC721" s="9"/>
      <c r="BVD721" s="9"/>
      <c r="BVE721" s="9"/>
      <c r="BVF721" s="9"/>
      <c r="BVG721" s="9"/>
      <c r="BVH721" s="9"/>
      <c r="BVI721" s="9"/>
      <c r="BVJ721" s="9"/>
      <c r="BVK721" s="9"/>
      <c r="BVL721" s="9"/>
      <c r="BVM721" s="9"/>
      <c r="BVN721" s="9"/>
      <c r="BVO721" s="9"/>
      <c r="BVP721" s="9"/>
      <c r="BVQ721" s="9"/>
      <c r="BVR721" s="9"/>
      <c r="BVS721" s="9"/>
      <c r="BVT721" s="9"/>
      <c r="BVU721" s="9"/>
      <c r="BVV721" s="9"/>
      <c r="BVW721" s="9"/>
      <c r="BVX721" s="9"/>
      <c r="BVY721" s="9"/>
      <c r="BVZ721" s="9"/>
      <c r="BWA721" s="9"/>
      <c r="BWB721" s="9"/>
      <c r="BWC721" s="9"/>
      <c r="BWD721" s="9"/>
      <c r="BWE721" s="9"/>
      <c r="BWF721" s="9"/>
      <c r="BWG721" s="9"/>
      <c r="BWH721" s="9"/>
      <c r="BWI721" s="9"/>
      <c r="BWJ721" s="9"/>
      <c r="BWK721" s="9"/>
      <c r="BWL721" s="9"/>
      <c r="BWM721" s="9"/>
      <c r="BWN721" s="9"/>
      <c r="BWO721" s="9"/>
      <c r="BWP721" s="9"/>
      <c r="BWQ721" s="9"/>
      <c r="BWR721" s="9"/>
      <c r="BWS721" s="9"/>
      <c r="BWT721" s="9"/>
      <c r="BWU721" s="9"/>
      <c r="BWV721" s="9"/>
      <c r="BWW721" s="9"/>
      <c r="BWX721" s="9"/>
      <c r="BWY721" s="9"/>
      <c r="BWZ721" s="9"/>
      <c r="BXA721" s="9"/>
      <c r="BXB721" s="9"/>
      <c r="BXC721" s="9"/>
      <c r="BXD721" s="9"/>
      <c r="BXE721" s="9"/>
      <c r="BXF721" s="9"/>
      <c r="BXG721" s="9"/>
      <c r="BXH721" s="9"/>
      <c r="BXI721" s="9"/>
      <c r="BXJ721" s="9"/>
      <c r="BXK721" s="9"/>
      <c r="BXL721" s="9"/>
      <c r="BXM721" s="9"/>
      <c r="BXN721" s="9"/>
      <c r="BXO721" s="9"/>
      <c r="BXP721" s="9"/>
      <c r="BXQ721" s="9"/>
      <c r="BXR721" s="9"/>
      <c r="BXS721" s="9"/>
      <c r="BXT721" s="9"/>
      <c r="BXU721" s="9"/>
      <c r="BXV721" s="9"/>
      <c r="BXW721" s="9"/>
      <c r="BXX721" s="9"/>
      <c r="BXY721" s="9"/>
      <c r="BXZ721" s="9"/>
      <c r="BYA721" s="9"/>
      <c r="BYB721" s="9"/>
      <c r="BYC721" s="9"/>
      <c r="BYD721" s="9"/>
      <c r="BYE721" s="9"/>
      <c r="BYF721" s="9"/>
      <c r="BYG721" s="9"/>
      <c r="BYH721" s="9"/>
      <c r="BYI721" s="9"/>
      <c r="BYJ721" s="9"/>
      <c r="BYK721" s="9"/>
      <c r="BYL721" s="9"/>
      <c r="BYM721" s="9"/>
      <c r="BYN721" s="9"/>
      <c r="BYO721" s="9"/>
      <c r="BYP721" s="9"/>
      <c r="BYQ721" s="9"/>
      <c r="BYR721" s="9"/>
      <c r="BYS721" s="9"/>
      <c r="BYT721" s="9"/>
      <c r="BYU721" s="9"/>
      <c r="BYV721" s="9"/>
      <c r="BYW721" s="9"/>
      <c r="BYX721" s="9"/>
      <c r="BYY721" s="9"/>
      <c r="BYZ721" s="9"/>
      <c r="BZA721" s="9"/>
      <c r="BZB721" s="9"/>
      <c r="BZC721" s="9"/>
      <c r="BZD721" s="9"/>
      <c r="BZE721" s="9"/>
      <c r="BZF721" s="9"/>
      <c r="BZG721" s="9"/>
      <c r="BZH721" s="9"/>
      <c r="BZI721" s="9"/>
      <c r="BZJ721" s="9"/>
      <c r="BZK721" s="9"/>
      <c r="BZL721" s="9"/>
      <c r="BZM721" s="9"/>
      <c r="BZN721" s="9"/>
      <c r="BZO721" s="9"/>
      <c r="BZP721" s="9"/>
      <c r="BZQ721" s="9"/>
      <c r="BZR721" s="9"/>
      <c r="BZS721" s="9"/>
      <c r="BZT721" s="9"/>
      <c r="BZU721" s="9"/>
      <c r="BZV721" s="9"/>
      <c r="BZW721" s="9"/>
      <c r="BZX721" s="9"/>
      <c r="BZY721" s="9"/>
      <c r="BZZ721" s="9"/>
      <c r="CAA721" s="9"/>
      <c r="CAB721" s="9"/>
      <c r="CAC721" s="9"/>
      <c r="CAD721" s="9"/>
      <c r="CAE721" s="9"/>
      <c r="CAF721" s="9"/>
      <c r="CAG721" s="9"/>
      <c r="CAH721" s="9"/>
      <c r="CAI721" s="9"/>
      <c r="CAJ721" s="9"/>
      <c r="CAK721" s="9"/>
      <c r="CAL721" s="9"/>
      <c r="CAM721" s="9"/>
      <c r="CAN721" s="9"/>
      <c r="CAO721" s="9"/>
      <c r="CAP721" s="9"/>
      <c r="CAQ721" s="9"/>
      <c r="CAR721" s="9"/>
      <c r="CAS721" s="9"/>
      <c r="CAT721" s="9"/>
      <c r="CAU721" s="9"/>
      <c r="CAV721" s="9"/>
      <c r="CAW721" s="9"/>
      <c r="CAX721" s="9"/>
      <c r="CAY721" s="9"/>
      <c r="CAZ721" s="9"/>
      <c r="CBA721" s="9"/>
      <c r="CBB721" s="9"/>
      <c r="CBC721" s="9"/>
      <c r="CBD721" s="9"/>
      <c r="CBE721" s="9"/>
      <c r="CBF721" s="9"/>
      <c r="CBG721" s="9"/>
      <c r="CBH721" s="9"/>
      <c r="CBI721" s="9"/>
      <c r="CBJ721" s="9"/>
      <c r="CBK721" s="9"/>
      <c r="CBL721" s="9"/>
      <c r="CBM721" s="9"/>
      <c r="CBN721" s="9"/>
      <c r="CBO721" s="9"/>
      <c r="CBP721" s="9"/>
      <c r="CBQ721" s="9"/>
      <c r="CBR721" s="9"/>
      <c r="CBS721" s="9"/>
      <c r="CBT721" s="9"/>
      <c r="CBU721" s="9"/>
      <c r="CBV721" s="9"/>
      <c r="CBW721" s="9"/>
      <c r="CBX721" s="9"/>
      <c r="CBY721" s="9"/>
      <c r="CBZ721" s="9"/>
      <c r="CCA721" s="9"/>
      <c r="CCB721" s="9"/>
      <c r="CCC721" s="9"/>
      <c r="CCD721" s="9"/>
      <c r="CCE721" s="9"/>
      <c r="CCF721" s="9"/>
      <c r="CCG721" s="9"/>
      <c r="CCH721" s="9"/>
      <c r="CCI721" s="9"/>
      <c r="CCJ721" s="9"/>
      <c r="CCK721" s="9"/>
      <c r="CCL721" s="9"/>
      <c r="CCM721" s="9"/>
      <c r="CCN721" s="9"/>
      <c r="CCO721" s="9"/>
      <c r="CCP721" s="9"/>
      <c r="CCQ721" s="9"/>
      <c r="CCR721" s="9"/>
      <c r="CCS721" s="9"/>
      <c r="CCT721" s="9"/>
      <c r="CCU721" s="9"/>
      <c r="CCV721" s="9"/>
      <c r="CCW721" s="9"/>
      <c r="CCX721" s="9"/>
      <c r="CCY721" s="9"/>
      <c r="CCZ721" s="9"/>
      <c r="CDA721" s="9"/>
      <c r="CDB721" s="9"/>
      <c r="CDC721" s="9"/>
      <c r="CDD721" s="9"/>
      <c r="CDE721" s="9"/>
      <c r="CDF721" s="9"/>
      <c r="CDG721" s="9"/>
      <c r="CDH721" s="9"/>
      <c r="CDI721" s="9"/>
      <c r="CDJ721" s="9"/>
      <c r="CDK721" s="9"/>
      <c r="CDL721" s="9"/>
      <c r="CDM721" s="9"/>
      <c r="CDN721" s="9"/>
      <c r="CDO721" s="9"/>
      <c r="CDP721" s="9"/>
      <c r="CDQ721" s="9"/>
      <c r="CDR721" s="9"/>
      <c r="CDS721" s="9"/>
      <c r="CDT721" s="9"/>
      <c r="CDU721" s="9"/>
      <c r="CDV721" s="9"/>
      <c r="CDW721" s="9"/>
      <c r="CDX721" s="9"/>
      <c r="CDY721" s="9"/>
      <c r="CDZ721" s="9"/>
      <c r="CEA721" s="9"/>
      <c r="CEB721" s="9"/>
      <c r="CEC721" s="9"/>
      <c r="CED721" s="9"/>
      <c r="CEE721" s="9"/>
      <c r="CEF721" s="9"/>
      <c r="CEG721" s="9"/>
      <c r="CEH721" s="9"/>
      <c r="CEI721" s="9"/>
      <c r="CEJ721" s="9"/>
      <c r="CEK721" s="9"/>
      <c r="CEL721" s="9"/>
      <c r="CEM721" s="9"/>
      <c r="CEN721" s="9"/>
      <c r="CEO721" s="9"/>
      <c r="CEP721" s="9"/>
      <c r="CEQ721" s="9"/>
      <c r="CER721" s="9"/>
      <c r="CES721" s="9"/>
      <c r="CET721" s="9"/>
      <c r="CEU721" s="9"/>
      <c r="CEV721" s="9"/>
      <c r="CEW721" s="9"/>
      <c r="CEX721" s="9"/>
      <c r="CEY721" s="9"/>
      <c r="CEZ721" s="9"/>
      <c r="CFA721" s="9"/>
      <c r="CFB721" s="9"/>
      <c r="CFC721" s="9"/>
      <c r="CFD721" s="9"/>
      <c r="CFE721" s="9"/>
      <c r="CFF721" s="9"/>
      <c r="CFG721" s="9"/>
      <c r="CFH721" s="9"/>
      <c r="CFI721" s="9"/>
      <c r="CFJ721" s="9"/>
      <c r="CFK721" s="9"/>
      <c r="CFL721" s="9"/>
      <c r="CFM721" s="9"/>
      <c r="CFN721" s="9"/>
      <c r="CFO721" s="9"/>
      <c r="CFP721" s="9"/>
      <c r="CFQ721" s="9"/>
      <c r="CFR721" s="9"/>
      <c r="CFS721" s="9"/>
      <c r="CFT721" s="9"/>
      <c r="CFU721" s="9"/>
      <c r="CFV721" s="9"/>
      <c r="CFW721" s="9"/>
      <c r="CFX721" s="9"/>
      <c r="CFY721" s="9"/>
      <c r="CFZ721" s="9"/>
      <c r="CGA721" s="9"/>
      <c r="CGB721" s="9"/>
      <c r="CGC721" s="9"/>
      <c r="CGD721" s="9"/>
      <c r="CGE721" s="9"/>
      <c r="CGF721" s="9"/>
      <c r="CGG721" s="9"/>
      <c r="CGH721" s="9"/>
      <c r="CGI721" s="9"/>
      <c r="CGJ721" s="9"/>
      <c r="CGK721" s="9"/>
      <c r="CGL721" s="9"/>
      <c r="CGM721" s="9"/>
      <c r="CGN721" s="9"/>
      <c r="CGO721" s="9"/>
      <c r="CGP721" s="9"/>
      <c r="CGQ721" s="9"/>
      <c r="CGR721" s="9"/>
      <c r="CGS721" s="9"/>
      <c r="CGT721" s="9"/>
      <c r="CGU721" s="9"/>
      <c r="CGV721" s="9"/>
      <c r="CGW721" s="9"/>
      <c r="CGX721" s="9"/>
      <c r="CGY721" s="9"/>
      <c r="CGZ721" s="9"/>
      <c r="CHA721" s="9"/>
      <c r="CHB721" s="9"/>
      <c r="CHC721" s="9"/>
      <c r="CHD721" s="9"/>
      <c r="CHE721" s="9"/>
      <c r="CHF721" s="9"/>
      <c r="CHG721" s="9"/>
      <c r="CHH721" s="9"/>
      <c r="CHI721" s="9"/>
      <c r="CHJ721" s="9"/>
      <c r="CHK721" s="9"/>
      <c r="CHL721" s="9"/>
      <c r="CHM721" s="9"/>
      <c r="CHN721" s="9"/>
      <c r="CHO721" s="9"/>
      <c r="CHP721" s="9"/>
      <c r="CHQ721" s="9"/>
      <c r="CHR721" s="9"/>
      <c r="CHS721" s="9"/>
      <c r="CHT721" s="9"/>
      <c r="CHU721" s="9"/>
      <c r="CHV721" s="9"/>
      <c r="CHW721" s="9"/>
      <c r="CHX721" s="9"/>
      <c r="CHY721" s="9"/>
      <c r="CHZ721" s="9"/>
      <c r="CIA721" s="9"/>
      <c r="CIB721" s="9"/>
      <c r="CIC721" s="9"/>
      <c r="CID721" s="9"/>
      <c r="CIE721" s="9"/>
      <c r="CIF721" s="9"/>
      <c r="CIG721" s="9"/>
      <c r="CIH721" s="9"/>
      <c r="CII721" s="9"/>
      <c r="CIJ721" s="9"/>
      <c r="CIK721" s="9"/>
      <c r="CIL721" s="9"/>
      <c r="CIM721" s="9"/>
      <c r="CIN721" s="9"/>
      <c r="CIO721" s="9"/>
      <c r="CIP721" s="9"/>
      <c r="CIQ721" s="9"/>
      <c r="CIR721" s="9"/>
      <c r="CIS721" s="9"/>
      <c r="CIT721" s="9"/>
      <c r="CIU721" s="9"/>
      <c r="CIV721" s="9"/>
      <c r="CIW721" s="9"/>
      <c r="CIX721" s="9"/>
      <c r="CIY721" s="9"/>
      <c r="CIZ721" s="9"/>
      <c r="CJA721" s="9"/>
      <c r="CJB721" s="9"/>
      <c r="CJC721" s="9"/>
      <c r="CJD721" s="9"/>
      <c r="CJE721" s="9"/>
      <c r="CJF721" s="9"/>
      <c r="CJG721" s="9"/>
      <c r="CJH721" s="9"/>
      <c r="CJI721" s="9"/>
      <c r="CJJ721" s="9"/>
      <c r="CJK721" s="9"/>
      <c r="CJL721" s="9"/>
      <c r="CJM721" s="9"/>
      <c r="CJN721" s="9"/>
      <c r="CJO721" s="9"/>
      <c r="CJP721" s="9"/>
      <c r="CJQ721" s="9"/>
      <c r="CJR721" s="9"/>
      <c r="CJS721" s="9"/>
      <c r="CJT721" s="9"/>
      <c r="CJU721" s="9"/>
      <c r="CJV721" s="9"/>
      <c r="CJW721" s="9"/>
      <c r="CJX721" s="9"/>
      <c r="CJY721" s="9"/>
      <c r="CJZ721" s="9"/>
      <c r="CKA721" s="9"/>
      <c r="CKB721" s="9"/>
      <c r="CKC721" s="9"/>
      <c r="CKD721" s="9"/>
      <c r="CKE721" s="9"/>
      <c r="CKF721" s="9"/>
      <c r="CKG721" s="9"/>
      <c r="CKH721" s="9"/>
      <c r="CKI721" s="9"/>
      <c r="CKJ721" s="9"/>
      <c r="CKK721" s="9"/>
      <c r="CKL721" s="9"/>
      <c r="CKM721" s="9"/>
      <c r="CKN721" s="9"/>
      <c r="CKO721" s="9"/>
      <c r="CKP721" s="9"/>
      <c r="CKQ721" s="9"/>
      <c r="CKR721" s="9"/>
      <c r="CKS721" s="9"/>
      <c r="CKT721" s="9"/>
      <c r="CKU721" s="9"/>
      <c r="CKV721" s="9"/>
      <c r="CKW721" s="9"/>
      <c r="CKX721" s="9"/>
      <c r="CKY721" s="9"/>
      <c r="CKZ721" s="9"/>
      <c r="CLA721" s="9"/>
      <c r="CLB721" s="9"/>
      <c r="CLC721" s="9"/>
      <c r="CLD721" s="9"/>
      <c r="CLE721" s="9"/>
      <c r="CLF721" s="9"/>
      <c r="CLG721" s="9"/>
      <c r="CLH721" s="9"/>
      <c r="CLI721" s="9"/>
      <c r="CLJ721" s="9"/>
      <c r="CLK721" s="9"/>
      <c r="CLL721" s="9"/>
      <c r="CLM721" s="9"/>
      <c r="CLN721" s="9"/>
      <c r="CLO721" s="9"/>
      <c r="CLP721" s="9"/>
      <c r="CLQ721" s="9"/>
      <c r="CLR721" s="9"/>
      <c r="CLS721" s="9"/>
      <c r="CLT721" s="9"/>
      <c r="CLU721" s="9"/>
      <c r="CLV721" s="9"/>
      <c r="CLW721" s="9"/>
      <c r="CLX721" s="9"/>
      <c r="CLY721" s="9"/>
      <c r="CLZ721" s="9"/>
      <c r="CMA721" s="9"/>
      <c r="CMB721" s="9"/>
      <c r="CMC721" s="9"/>
      <c r="CMD721" s="9"/>
      <c r="CME721" s="9"/>
      <c r="CMF721" s="9"/>
      <c r="CMG721" s="9"/>
      <c r="CMH721" s="9"/>
      <c r="CMI721" s="9"/>
      <c r="CMJ721" s="9"/>
      <c r="CMK721" s="9"/>
      <c r="CML721" s="9"/>
      <c r="CMM721" s="9"/>
      <c r="CMN721" s="9"/>
      <c r="CMO721" s="9"/>
      <c r="CMP721" s="9"/>
      <c r="CMQ721" s="9"/>
      <c r="CMR721" s="9"/>
      <c r="CMS721" s="9"/>
      <c r="CMT721" s="9"/>
      <c r="CMU721" s="9"/>
      <c r="CMV721" s="9"/>
      <c r="CMW721" s="9"/>
      <c r="CMX721" s="9"/>
      <c r="CMY721" s="9"/>
      <c r="CMZ721" s="9"/>
      <c r="CNA721" s="9"/>
      <c r="CNB721" s="9"/>
      <c r="CNC721" s="9"/>
      <c r="CND721" s="9"/>
      <c r="CNE721" s="9"/>
      <c r="CNF721" s="9"/>
      <c r="CNG721" s="9"/>
      <c r="CNH721" s="9"/>
      <c r="CNI721" s="9"/>
      <c r="CNJ721" s="9"/>
      <c r="CNK721" s="9"/>
      <c r="CNL721" s="9"/>
      <c r="CNM721" s="9"/>
      <c r="CNN721" s="9"/>
      <c r="CNO721" s="9"/>
      <c r="CNP721" s="9"/>
      <c r="CNQ721" s="9"/>
      <c r="CNR721" s="9"/>
      <c r="CNS721" s="9"/>
      <c r="CNT721" s="9"/>
      <c r="CNU721" s="9"/>
      <c r="CNV721" s="9"/>
      <c r="CNW721" s="9"/>
      <c r="CNX721" s="9"/>
      <c r="CNY721" s="9"/>
      <c r="CNZ721" s="9"/>
      <c r="COA721" s="9"/>
      <c r="COB721" s="9"/>
      <c r="COC721" s="9"/>
      <c r="COD721" s="9"/>
      <c r="COE721" s="9"/>
      <c r="COF721" s="9"/>
      <c r="COG721" s="9"/>
      <c r="COH721" s="9"/>
      <c r="COI721" s="9"/>
      <c r="COJ721" s="9"/>
      <c r="COK721" s="9"/>
      <c r="COL721" s="9"/>
      <c r="COM721" s="9"/>
      <c r="CON721" s="9"/>
      <c r="COO721" s="9"/>
      <c r="COP721" s="9"/>
      <c r="COQ721" s="9"/>
      <c r="COR721" s="9"/>
      <c r="COS721" s="9"/>
      <c r="COT721" s="9"/>
      <c r="COU721" s="9"/>
      <c r="COV721" s="9"/>
      <c r="COW721" s="9"/>
      <c r="COX721" s="9"/>
      <c r="COY721" s="9"/>
      <c r="COZ721" s="9"/>
      <c r="CPA721" s="9"/>
      <c r="CPB721" s="9"/>
      <c r="CPC721" s="9"/>
      <c r="CPD721" s="9"/>
      <c r="CPE721" s="9"/>
      <c r="CPF721" s="9"/>
      <c r="CPG721" s="9"/>
      <c r="CPH721" s="9"/>
      <c r="CPI721" s="9"/>
      <c r="CPJ721" s="9"/>
      <c r="CPK721" s="9"/>
      <c r="CPL721" s="9"/>
      <c r="CPM721" s="9"/>
      <c r="CPN721" s="9"/>
      <c r="CPO721" s="9"/>
      <c r="CPP721" s="9"/>
      <c r="CPQ721" s="9"/>
      <c r="CPR721" s="9"/>
      <c r="CPS721" s="9"/>
      <c r="CPT721" s="9"/>
      <c r="CPU721" s="9"/>
      <c r="CPV721" s="9"/>
      <c r="CPW721" s="9"/>
      <c r="CPX721" s="9"/>
      <c r="CPY721" s="9"/>
      <c r="CPZ721" s="9"/>
      <c r="CQA721" s="9"/>
      <c r="CQB721" s="9"/>
      <c r="CQC721" s="9"/>
      <c r="CQD721" s="9"/>
      <c r="CQE721" s="9"/>
      <c r="CQF721" s="9"/>
      <c r="CQG721" s="9"/>
      <c r="CQH721" s="9"/>
      <c r="CQI721" s="9"/>
      <c r="CQJ721" s="9"/>
      <c r="CQK721" s="9"/>
      <c r="CQL721" s="9"/>
      <c r="CQM721" s="9"/>
      <c r="CQN721" s="9"/>
      <c r="CQO721" s="9"/>
      <c r="CQP721" s="9"/>
      <c r="CQQ721" s="9"/>
      <c r="CQR721" s="9"/>
      <c r="CQS721" s="9"/>
      <c r="CQT721" s="9"/>
      <c r="CQU721" s="9"/>
      <c r="CQV721" s="9"/>
      <c r="CQW721" s="9"/>
      <c r="CQX721" s="9"/>
      <c r="CQY721" s="9"/>
      <c r="CQZ721" s="9"/>
      <c r="CRA721" s="9"/>
      <c r="CRB721" s="9"/>
      <c r="CRC721" s="9"/>
      <c r="CRD721" s="9"/>
      <c r="CRE721" s="9"/>
      <c r="CRF721" s="9"/>
      <c r="CRG721" s="9"/>
      <c r="CRH721" s="9"/>
      <c r="CRI721" s="9"/>
      <c r="CRJ721" s="9"/>
      <c r="CRK721" s="9"/>
      <c r="CRL721" s="9"/>
      <c r="CRM721" s="9"/>
      <c r="CRN721" s="9"/>
      <c r="CRO721" s="9"/>
      <c r="CRP721" s="9"/>
      <c r="CRQ721" s="9"/>
      <c r="CRR721" s="9"/>
      <c r="CRS721" s="9"/>
      <c r="CRT721" s="9"/>
      <c r="CRU721" s="9"/>
      <c r="CRV721" s="9"/>
      <c r="CRW721" s="9"/>
      <c r="CRX721" s="9"/>
      <c r="CRY721" s="9"/>
      <c r="CRZ721" s="9"/>
      <c r="CSA721" s="9"/>
      <c r="CSB721" s="9"/>
      <c r="CSC721" s="9"/>
      <c r="CSD721" s="9"/>
      <c r="CSE721" s="9"/>
      <c r="CSF721" s="9"/>
      <c r="CSG721" s="9"/>
      <c r="CSH721" s="9"/>
      <c r="CSI721" s="9"/>
      <c r="CSJ721" s="9"/>
      <c r="CSK721" s="9"/>
      <c r="CSL721" s="9"/>
      <c r="CSM721" s="9"/>
      <c r="CSN721" s="9"/>
      <c r="CSO721" s="9"/>
      <c r="CSP721" s="9"/>
      <c r="CSQ721" s="9"/>
      <c r="CSR721" s="9"/>
      <c r="CSS721" s="9"/>
      <c r="CST721" s="9"/>
      <c r="CSU721" s="9"/>
      <c r="CSV721" s="9"/>
      <c r="CSW721" s="9"/>
      <c r="CSX721" s="9"/>
      <c r="CSY721" s="9"/>
      <c r="CSZ721" s="9"/>
      <c r="CTA721" s="9"/>
      <c r="CTB721" s="9"/>
      <c r="CTC721" s="9"/>
      <c r="CTD721" s="9"/>
      <c r="CTE721" s="9"/>
      <c r="CTF721" s="9"/>
      <c r="CTG721" s="9"/>
      <c r="CTH721" s="9"/>
      <c r="CTI721" s="9"/>
      <c r="CTJ721" s="9"/>
      <c r="CTK721" s="9"/>
      <c r="CTL721" s="9"/>
      <c r="CTM721" s="9"/>
      <c r="CTN721" s="9"/>
      <c r="CTO721" s="9"/>
      <c r="CTP721" s="9"/>
      <c r="CTQ721" s="9"/>
      <c r="CTR721" s="9"/>
      <c r="CTS721" s="9"/>
      <c r="CTT721" s="9"/>
      <c r="CTU721" s="9"/>
      <c r="CTV721" s="9"/>
      <c r="CTW721" s="9"/>
      <c r="CTX721" s="9"/>
      <c r="CTY721" s="9"/>
      <c r="CTZ721" s="9"/>
      <c r="CUA721" s="9"/>
      <c r="CUB721" s="9"/>
      <c r="CUC721" s="9"/>
      <c r="CUD721" s="9"/>
      <c r="CUE721" s="9"/>
      <c r="CUF721" s="9"/>
      <c r="CUG721" s="9"/>
      <c r="CUH721" s="9"/>
      <c r="CUI721" s="9"/>
      <c r="CUJ721" s="9"/>
      <c r="CUK721" s="9"/>
      <c r="CUL721" s="9"/>
      <c r="CUM721" s="9"/>
      <c r="CUN721" s="9"/>
      <c r="CUO721" s="9"/>
      <c r="CUP721" s="9"/>
      <c r="CUQ721" s="9"/>
      <c r="CUR721" s="9"/>
      <c r="CUS721" s="9"/>
      <c r="CUT721" s="9"/>
      <c r="CUU721" s="9"/>
      <c r="CUV721" s="9"/>
      <c r="CUW721" s="9"/>
      <c r="CUX721" s="9"/>
      <c r="CUY721" s="9"/>
      <c r="CUZ721" s="9"/>
      <c r="CVA721" s="9"/>
      <c r="CVB721" s="9"/>
      <c r="CVC721" s="9"/>
      <c r="CVD721" s="9"/>
      <c r="CVE721" s="9"/>
      <c r="CVF721" s="9"/>
      <c r="CVG721" s="9"/>
      <c r="CVH721" s="9"/>
      <c r="CVI721" s="9"/>
      <c r="CVJ721" s="9"/>
      <c r="CVK721" s="9"/>
      <c r="CVL721" s="9"/>
      <c r="CVM721" s="9"/>
      <c r="CVN721" s="9"/>
      <c r="CVO721" s="9"/>
      <c r="CVP721" s="9"/>
      <c r="CVQ721" s="9"/>
      <c r="CVR721" s="9"/>
      <c r="CVS721" s="9"/>
      <c r="CVT721" s="9"/>
      <c r="CVU721" s="9"/>
      <c r="CVV721" s="9"/>
      <c r="CVW721" s="9"/>
      <c r="CVX721" s="9"/>
      <c r="CVY721" s="9"/>
      <c r="CVZ721" s="9"/>
      <c r="CWA721" s="9"/>
      <c r="CWB721" s="9"/>
      <c r="CWC721" s="9"/>
      <c r="CWD721" s="9"/>
      <c r="CWE721" s="9"/>
      <c r="CWF721" s="9"/>
      <c r="CWG721" s="9"/>
      <c r="CWH721" s="9"/>
      <c r="CWI721" s="9"/>
      <c r="CWJ721" s="9"/>
      <c r="CWK721" s="9"/>
      <c r="CWL721" s="9"/>
      <c r="CWM721" s="9"/>
      <c r="CWN721" s="9"/>
      <c r="CWO721" s="9"/>
      <c r="CWP721" s="9"/>
      <c r="CWQ721" s="9"/>
      <c r="CWR721" s="9"/>
      <c r="CWS721" s="9"/>
      <c r="CWT721" s="9"/>
      <c r="CWU721" s="9"/>
      <c r="CWV721" s="9"/>
      <c r="CWW721" s="9"/>
      <c r="CWX721" s="9"/>
      <c r="CWY721" s="9"/>
      <c r="CWZ721" s="9"/>
      <c r="CXA721" s="9"/>
      <c r="CXB721" s="9"/>
      <c r="CXC721" s="9"/>
      <c r="CXD721" s="9"/>
      <c r="CXE721" s="9"/>
      <c r="CXF721" s="9"/>
      <c r="CXG721" s="9"/>
      <c r="CXH721" s="9"/>
      <c r="CXI721" s="9"/>
      <c r="CXJ721" s="9"/>
      <c r="CXK721" s="9"/>
      <c r="CXL721" s="9"/>
      <c r="CXM721" s="9"/>
      <c r="CXN721" s="9"/>
      <c r="CXO721" s="9"/>
      <c r="CXP721" s="9"/>
      <c r="CXQ721" s="9"/>
      <c r="CXR721" s="9"/>
      <c r="CXS721" s="9"/>
      <c r="CXT721" s="9"/>
      <c r="CXU721" s="9"/>
      <c r="CXV721" s="9"/>
      <c r="CXW721" s="9"/>
      <c r="CXX721" s="9"/>
      <c r="CXY721" s="9"/>
      <c r="CXZ721" s="9"/>
      <c r="CYA721" s="9"/>
      <c r="CYB721" s="9"/>
      <c r="CYC721" s="9"/>
      <c r="CYD721" s="9"/>
      <c r="CYE721" s="9"/>
      <c r="CYF721" s="9"/>
      <c r="CYG721" s="9"/>
      <c r="CYH721" s="9"/>
      <c r="CYI721" s="9"/>
      <c r="CYJ721" s="9"/>
      <c r="CYK721" s="9"/>
      <c r="CYL721" s="9"/>
      <c r="CYM721" s="9"/>
      <c r="CYN721" s="9"/>
      <c r="CYO721" s="9"/>
      <c r="CYP721" s="9"/>
      <c r="CYQ721" s="9"/>
      <c r="CYR721" s="9"/>
      <c r="CYS721" s="9"/>
      <c r="CYT721" s="9"/>
      <c r="CYU721" s="9"/>
      <c r="CYV721" s="9"/>
      <c r="CYW721" s="9"/>
      <c r="CYX721" s="9"/>
      <c r="CYY721" s="9"/>
      <c r="CYZ721" s="9"/>
      <c r="CZA721" s="9"/>
      <c r="CZB721" s="9"/>
      <c r="CZC721" s="9"/>
      <c r="CZD721" s="9"/>
      <c r="CZE721" s="9"/>
      <c r="CZF721" s="9"/>
      <c r="CZG721" s="9"/>
      <c r="CZH721" s="9"/>
      <c r="CZI721" s="9"/>
      <c r="CZJ721" s="9"/>
      <c r="CZK721" s="9"/>
      <c r="CZL721" s="9"/>
      <c r="CZM721" s="9"/>
      <c r="CZN721" s="9"/>
      <c r="CZO721" s="9"/>
      <c r="CZP721" s="9"/>
      <c r="CZQ721" s="9"/>
      <c r="CZR721" s="9"/>
      <c r="CZS721" s="9"/>
      <c r="CZT721" s="9"/>
      <c r="CZU721" s="9"/>
      <c r="CZV721" s="9"/>
      <c r="CZW721" s="9"/>
      <c r="CZX721" s="9"/>
      <c r="CZY721" s="9"/>
      <c r="CZZ721" s="9"/>
      <c r="DAA721" s="9"/>
      <c r="DAB721" s="9"/>
      <c r="DAC721" s="9"/>
      <c r="DAD721" s="9"/>
      <c r="DAE721" s="9"/>
      <c r="DAF721" s="9"/>
      <c r="DAG721" s="9"/>
      <c r="DAH721" s="9"/>
      <c r="DAI721" s="9"/>
      <c r="DAJ721" s="9"/>
      <c r="DAK721" s="9"/>
      <c r="DAL721" s="9"/>
      <c r="DAM721" s="9"/>
      <c r="DAN721" s="9"/>
      <c r="DAO721" s="9"/>
      <c r="DAP721" s="9"/>
      <c r="DAQ721" s="9"/>
      <c r="DAR721" s="9"/>
      <c r="DAS721" s="9"/>
      <c r="DAT721" s="9"/>
      <c r="DAU721" s="9"/>
      <c r="DAV721" s="9"/>
      <c r="DAW721" s="9"/>
      <c r="DAX721" s="9"/>
      <c r="DAY721" s="9"/>
      <c r="DAZ721" s="9"/>
      <c r="DBA721" s="9"/>
      <c r="DBB721" s="9"/>
      <c r="DBC721" s="9"/>
      <c r="DBD721" s="9"/>
      <c r="DBE721" s="9"/>
      <c r="DBF721" s="9"/>
      <c r="DBG721" s="9"/>
      <c r="DBH721" s="9"/>
      <c r="DBI721" s="9"/>
      <c r="DBJ721" s="9"/>
      <c r="DBK721" s="9"/>
      <c r="DBL721" s="9"/>
      <c r="DBM721" s="9"/>
      <c r="DBN721" s="9"/>
      <c r="DBO721" s="9"/>
      <c r="DBP721" s="9"/>
      <c r="DBQ721" s="9"/>
      <c r="DBR721" s="9"/>
      <c r="DBS721" s="9"/>
      <c r="DBT721" s="9"/>
      <c r="DBU721" s="9"/>
      <c r="DBV721" s="9"/>
      <c r="DBW721" s="9"/>
      <c r="DBX721" s="9"/>
      <c r="DBY721" s="9"/>
      <c r="DBZ721" s="9"/>
      <c r="DCA721" s="9"/>
      <c r="DCB721" s="9"/>
      <c r="DCC721" s="9"/>
      <c r="DCD721" s="9"/>
      <c r="DCE721" s="9"/>
      <c r="DCF721" s="9"/>
      <c r="DCG721" s="9"/>
      <c r="DCH721" s="9"/>
      <c r="DCI721" s="9"/>
      <c r="DCJ721" s="9"/>
      <c r="DCK721" s="9"/>
      <c r="DCL721" s="9"/>
      <c r="DCM721" s="9"/>
      <c r="DCN721" s="9"/>
      <c r="DCO721" s="9"/>
      <c r="DCP721" s="9"/>
      <c r="DCQ721" s="9"/>
      <c r="DCR721" s="9"/>
      <c r="DCS721" s="9"/>
      <c r="DCT721" s="9"/>
      <c r="DCU721" s="9"/>
      <c r="DCV721" s="9"/>
      <c r="DCW721" s="9"/>
      <c r="DCX721" s="9"/>
      <c r="DCY721" s="9"/>
      <c r="DCZ721" s="9"/>
      <c r="DDA721" s="9"/>
      <c r="DDB721" s="9"/>
      <c r="DDC721" s="9"/>
      <c r="DDD721" s="9"/>
      <c r="DDE721" s="9"/>
      <c r="DDF721" s="9"/>
      <c r="DDG721" s="9"/>
      <c r="DDH721" s="9"/>
      <c r="DDI721" s="9"/>
      <c r="DDJ721" s="9"/>
      <c r="DDK721" s="9"/>
      <c r="DDL721" s="9"/>
      <c r="DDM721" s="9"/>
      <c r="DDN721" s="9"/>
      <c r="DDO721" s="9"/>
      <c r="DDP721" s="9"/>
      <c r="DDQ721" s="9"/>
      <c r="DDR721" s="9"/>
      <c r="DDS721" s="9"/>
      <c r="DDT721" s="9"/>
      <c r="DDU721" s="9"/>
      <c r="DDV721" s="9"/>
      <c r="DDW721" s="9"/>
      <c r="DDX721" s="9"/>
      <c r="DDY721" s="9"/>
      <c r="DDZ721" s="9"/>
      <c r="DEA721" s="9"/>
      <c r="DEB721" s="9"/>
      <c r="DEC721" s="9"/>
      <c r="DED721" s="9"/>
      <c r="DEE721" s="9"/>
      <c r="DEF721" s="9"/>
      <c r="DEG721" s="9"/>
      <c r="DEH721" s="9"/>
      <c r="DEI721" s="9"/>
      <c r="DEJ721" s="9"/>
      <c r="DEK721" s="9"/>
      <c r="DEL721" s="9"/>
      <c r="DEM721" s="9"/>
      <c r="DEN721" s="9"/>
      <c r="DEO721" s="9"/>
      <c r="DEP721" s="9"/>
      <c r="DEQ721" s="9"/>
      <c r="DER721" s="9"/>
      <c r="DES721" s="9"/>
      <c r="DET721" s="9"/>
      <c r="DEU721" s="9"/>
      <c r="DEV721" s="9"/>
      <c r="DEW721" s="9"/>
      <c r="DEX721" s="9"/>
      <c r="DEY721" s="9"/>
      <c r="DEZ721" s="9"/>
      <c r="DFA721" s="9"/>
      <c r="DFB721" s="9"/>
      <c r="DFC721" s="9"/>
      <c r="DFD721" s="9"/>
      <c r="DFE721" s="9"/>
      <c r="DFF721" s="9"/>
      <c r="DFG721" s="9"/>
      <c r="DFH721" s="9"/>
      <c r="DFI721" s="9"/>
      <c r="DFJ721" s="9"/>
      <c r="DFK721" s="9"/>
      <c r="DFL721" s="9"/>
      <c r="DFM721" s="9"/>
      <c r="DFN721" s="9"/>
      <c r="DFO721" s="9"/>
      <c r="DFP721" s="9"/>
      <c r="DFQ721" s="9"/>
      <c r="DFR721" s="9"/>
      <c r="DFS721" s="9"/>
      <c r="DFT721" s="9"/>
      <c r="DFU721" s="9"/>
      <c r="DFV721" s="9"/>
      <c r="DFW721" s="9"/>
      <c r="DFX721" s="9"/>
      <c r="DFY721" s="9"/>
      <c r="DFZ721" s="9"/>
      <c r="DGA721" s="9"/>
      <c r="DGB721" s="9"/>
      <c r="DGC721" s="9"/>
      <c r="DGD721" s="9"/>
      <c r="DGE721" s="9"/>
      <c r="DGF721" s="9"/>
      <c r="DGG721" s="9"/>
      <c r="DGH721" s="9"/>
      <c r="DGI721" s="9"/>
      <c r="DGJ721" s="9"/>
      <c r="DGK721" s="9"/>
      <c r="DGL721" s="9"/>
      <c r="DGM721" s="9"/>
      <c r="DGN721" s="9"/>
      <c r="DGO721" s="9"/>
      <c r="DGP721" s="9"/>
      <c r="DGQ721" s="9"/>
      <c r="DGR721" s="9"/>
      <c r="DGS721" s="9"/>
      <c r="DGT721" s="9"/>
      <c r="DGU721" s="9"/>
      <c r="DGV721" s="9"/>
      <c r="DGW721" s="9"/>
      <c r="DGX721" s="9"/>
      <c r="DGY721" s="9"/>
      <c r="DGZ721" s="9"/>
      <c r="DHA721" s="9"/>
      <c r="DHB721" s="9"/>
      <c r="DHC721" s="9"/>
      <c r="DHD721" s="9"/>
      <c r="DHE721" s="9"/>
      <c r="DHF721" s="9"/>
      <c r="DHG721" s="9"/>
      <c r="DHH721" s="9"/>
      <c r="DHI721" s="9"/>
      <c r="DHJ721" s="9"/>
      <c r="DHK721" s="9"/>
      <c r="DHL721" s="9"/>
      <c r="DHM721" s="9"/>
      <c r="DHN721" s="9"/>
      <c r="DHO721" s="9"/>
      <c r="DHP721" s="9"/>
      <c r="DHQ721" s="9"/>
      <c r="DHR721" s="9"/>
      <c r="DHS721" s="9"/>
      <c r="DHT721" s="9"/>
      <c r="DHU721" s="9"/>
      <c r="DHV721" s="9"/>
      <c r="DHW721" s="9"/>
      <c r="DHX721" s="9"/>
      <c r="DHY721" s="9"/>
      <c r="DHZ721" s="9"/>
      <c r="DIA721" s="9"/>
      <c r="DIB721" s="9"/>
      <c r="DIC721" s="9"/>
      <c r="DID721" s="9"/>
      <c r="DIE721" s="9"/>
      <c r="DIF721" s="9"/>
      <c r="DIG721" s="9"/>
      <c r="DIH721" s="9"/>
      <c r="DII721" s="9"/>
      <c r="DIJ721" s="9"/>
      <c r="DIK721" s="9"/>
      <c r="DIL721" s="9"/>
      <c r="DIM721" s="9"/>
      <c r="DIN721" s="9"/>
      <c r="DIO721" s="9"/>
      <c r="DIP721" s="9"/>
      <c r="DIQ721" s="9"/>
      <c r="DIR721" s="9"/>
      <c r="DIS721" s="9"/>
      <c r="DIT721" s="9"/>
      <c r="DIU721" s="9"/>
      <c r="DIV721" s="9"/>
      <c r="DIW721" s="9"/>
      <c r="DIX721" s="9"/>
      <c r="DIY721" s="9"/>
      <c r="DIZ721" s="9"/>
      <c r="DJA721" s="9"/>
      <c r="DJB721" s="9"/>
      <c r="DJC721" s="9"/>
      <c r="DJD721" s="9"/>
      <c r="DJE721" s="9"/>
      <c r="DJF721" s="9"/>
      <c r="DJG721" s="9"/>
      <c r="DJH721" s="9"/>
      <c r="DJI721" s="9"/>
      <c r="DJJ721" s="9"/>
      <c r="DJK721" s="9"/>
      <c r="DJL721" s="9"/>
      <c r="DJM721" s="9"/>
      <c r="DJN721" s="9"/>
      <c r="DJO721" s="9"/>
      <c r="DJP721" s="9"/>
      <c r="DJQ721" s="9"/>
      <c r="DJR721" s="9"/>
      <c r="DJS721" s="9"/>
      <c r="DJT721" s="9"/>
      <c r="DJU721" s="9"/>
      <c r="DJV721" s="9"/>
      <c r="DJW721" s="9"/>
      <c r="DJX721" s="9"/>
      <c r="DJY721" s="9"/>
      <c r="DJZ721" s="9"/>
      <c r="DKA721" s="9"/>
      <c r="DKB721" s="9"/>
      <c r="DKC721" s="9"/>
      <c r="DKD721" s="9"/>
      <c r="DKE721" s="9"/>
      <c r="DKF721" s="9"/>
      <c r="DKG721" s="9"/>
      <c r="DKH721" s="9"/>
      <c r="DKI721" s="9"/>
      <c r="DKJ721" s="9"/>
      <c r="DKK721" s="9"/>
      <c r="DKL721" s="9"/>
      <c r="DKM721" s="9"/>
      <c r="DKN721" s="9"/>
      <c r="DKO721" s="9"/>
      <c r="DKP721" s="9"/>
      <c r="DKQ721" s="9"/>
      <c r="DKR721" s="9"/>
      <c r="DKS721" s="9"/>
      <c r="DKT721" s="9"/>
      <c r="DKU721" s="9"/>
      <c r="DKV721" s="9"/>
      <c r="DKW721" s="9"/>
      <c r="DKX721" s="9"/>
      <c r="DKY721" s="9"/>
      <c r="DKZ721" s="9"/>
      <c r="DLA721" s="9"/>
      <c r="DLB721" s="9"/>
      <c r="DLC721" s="9"/>
      <c r="DLD721" s="9"/>
      <c r="DLE721" s="9"/>
      <c r="DLF721" s="9"/>
      <c r="DLG721" s="9"/>
      <c r="DLH721" s="9"/>
      <c r="DLI721" s="9"/>
      <c r="DLJ721" s="9"/>
      <c r="DLK721" s="9"/>
      <c r="DLL721" s="9"/>
      <c r="DLM721" s="9"/>
      <c r="DLN721" s="9"/>
      <c r="DLO721" s="9"/>
      <c r="DLP721" s="9"/>
      <c r="DLQ721" s="9"/>
      <c r="DLR721" s="9"/>
      <c r="DLS721" s="9"/>
      <c r="DLT721" s="9"/>
      <c r="DLU721" s="9"/>
      <c r="DLV721" s="9"/>
      <c r="DLW721" s="9"/>
      <c r="DLX721" s="9"/>
      <c r="DLY721" s="9"/>
      <c r="DLZ721" s="9"/>
      <c r="DMA721" s="9"/>
      <c r="DMB721" s="9"/>
      <c r="DMC721" s="9"/>
      <c r="DMD721" s="9"/>
      <c r="DME721" s="9"/>
      <c r="DMF721" s="9"/>
      <c r="DMG721" s="9"/>
      <c r="DMH721" s="9"/>
      <c r="DMI721" s="9"/>
      <c r="DMJ721" s="9"/>
      <c r="DMK721" s="9"/>
      <c r="DML721" s="9"/>
      <c r="DMM721" s="9"/>
      <c r="DMN721" s="9"/>
      <c r="DMO721" s="9"/>
      <c r="DMP721" s="9"/>
      <c r="DMQ721" s="9"/>
      <c r="DMR721" s="9"/>
      <c r="DMS721" s="9"/>
      <c r="DMT721" s="9"/>
      <c r="DMU721" s="9"/>
      <c r="DMV721" s="9"/>
      <c r="DMW721" s="9"/>
      <c r="DMX721" s="9"/>
      <c r="DMY721" s="9"/>
      <c r="DMZ721" s="9"/>
      <c r="DNA721" s="9"/>
      <c r="DNB721" s="9"/>
      <c r="DNC721" s="9"/>
      <c r="DND721" s="9"/>
      <c r="DNE721" s="9"/>
      <c r="DNF721" s="9"/>
      <c r="DNG721" s="9"/>
      <c r="DNH721" s="9"/>
      <c r="DNI721" s="9"/>
      <c r="DNJ721" s="9"/>
      <c r="DNK721" s="9"/>
      <c r="DNL721" s="9"/>
      <c r="DNM721" s="9"/>
      <c r="DNN721" s="9"/>
      <c r="DNO721" s="9"/>
      <c r="DNP721" s="9"/>
      <c r="DNQ721" s="9"/>
      <c r="DNR721" s="9"/>
      <c r="DNS721" s="9"/>
      <c r="DNT721" s="9"/>
      <c r="DNU721" s="9"/>
      <c r="DNV721" s="9"/>
      <c r="DNW721" s="9"/>
      <c r="DNX721" s="9"/>
      <c r="DNY721" s="9"/>
      <c r="DNZ721" s="9"/>
      <c r="DOA721" s="9"/>
      <c r="DOB721" s="9"/>
      <c r="DOC721" s="9"/>
      <c r="DOD721" s="9"/>
      <c r="DOE721" s="9"/>
      <c r="DOF721" s="9"/>
      <c r="DOG721" s="9"/>
      <c r="DOH721" s="9"/>
      <c r="DOI721" s="9"/>
      <c r="DOJ721" s="9"/>
      <c r="DOK721" s="9"/>
      <c r="DOL721" s="9"/>
      <c r="DOM721" s="9"/>
      <c r="DON721" s="9"/>
      <c r="DOO721" s="9"/>
      <c r="DOP721" s="9"/>
      <c r="DOQ721" s="9"/>
      <c r="DOR721" s="9"/>
      <c r="DOS721" s="9"/>
      <c r="DOT721" s="9"/>
      <c r="DOU721" s="9"/>
      <c r="DOV721" s="9"/>
      <c r="DOW721" s="9"/>
      <c r="DOX721" s="9"/>
      <c r="DOY721" s="9"/>
      <c r="DOZ721" s="9"/>
      <c r="DPA721" s="9"/>
      <c r="DPB721" s="9"/>
      <c r="DPC721" s="9"/>
      <c r="DPD721" s="9"/>
      <c r="DPE721" s="9"/>
      <c r="DPF721" s="9"/>
      <c r="DPG721" s="9"/>
      <c r="DPH721" s="9"/>
      <c r="DPI721" s="9"/>
      <c r="DPJ721" s="9"/>
      <c r="DPK721" s="9"/>
      <c r="DPL721" s="9"/>
      <c r="DPM721" s="9"/>
      <c r="DPN721" s="9"/>
      <c r="DPO721" s="9"/>
      <c r="DPP721" s="9"/>
      <c r="DPQ721" s="9"/>
      <c r="DPR721" s="9"/>
      <c r="DPS721" s="9"/>
      <c r="DPT721" s="9"/>
      <c r="DPU721" s="9"/>
      <c r="DPV721" s="9"/>
      <c r="DPW721" s="9"/>
      <c r="DPX721" s="9"/>
      <c r="DPY721" s="9"/>
      <c r="DPZ721" s="9"/>
      <c r="DQA721" s="9"/>
      <c r="DQB721" s="9"/>
      <c r="DQC721" s="9"/>
      <c r="DQD721" s="9"/>
      <c r="DQE721" s="9"/>
      <c r="DQF721" s="9"/>
      <c r="DQG721" s="9"/>
      <c r="DQH721" s="9"/>
      <c r="DQI721" s="9"/>
      <c r="DQJ721" s="9"/>
      <c r="DQK721" s="9"/>
      <c r="DQL721" s="9"/>
      <c r="DQM721" s="9"/>
      <c r="DQN721" s="9"/>
      <c r="DQO721" s="9"/>
      <c r="DQP721" s="9"/>
      <c r="DQQ721" s="9"/>
      <c r="DQR721" s="9"/>
      <c r="DQS721" s="9"/>
      <c r="DQT721" s="9"/>
      <c r="DQU721" s="9"/>
      <c r="DQV721" s="9"/>
      <c r="DQW721" s="9"/>
      <c r="DQX721" s="9"/>
      <c r="DQY721" s="9"/>
      <c r="DQZ721" s="9"/>
      <c r="DRA721" s="9"/>
      <c r="DRB721" s="9"/>
      <c r="DRC721" s="9"/>
      <c r="DRD721" s="9"/>
      <c r="DRE721" s="9"/>
      <c r="DRF721" s="9"/>
      <c r="DRG721" s="9"/>
      <c r="DRH721" s="9"/>
      <c r="DRI721" s="9"/>
      <c r="DRJ721" s="9"/>
      <c r="DRK721" s="9"/>
      <c r="DRL721" s="9"/>
      <c r="DRM721" s="9"/>
      <c r="DRN721" s="9"/>
      <c r="DRO721" s="9"/>
      <c r="DRP721" s="9"/>
      <c r="DRQ721" s="9"/>
      <c r="DRR721" s="9"/>
      <c r="DRS721" s="9"/>
      <c r="DRT721" s="9"/>
      <c r="DRU721" s="9"/>
      <c r="DRV721" s="9"/>
      <c r="DRW721" s="9"/>
      <c r="DRX721" s="9"/>
      <c r="DRY721" s="9"/>
      <c r="DRZ721" s="9"/>
      <c r="DSA721" s="9"/>
      <c r="DSB721" s="9"/>
      <c r="DSC721" s="9"/>
      <c r="DSD721" s="9"/>
      <c r="DSE721" s="9"/>
      <c r="DSF721" s="9"/>
      <c r="DSG721" s="9"/>
      <c r="DSH721" s="9"/>
      <c r="DSI721" s="9"/>
      <c r="DSJ721" s="9"/>
      <c r="DSK721" s="9"/>
      <c r="DSL721" s="9"/>
      <c r="DSM721" s="9"/>
      <c r="DSN721" s="9"/>
      <c r="DSO721" s="9"/>
      <c r="DSP721" s="9"/>
      <c r="DSQ721" s="9"/>
      <c r="DSR721" s="9"/>
      <c r="DSS721" s="9"/>
      <c r="DST721" s="9"/>
      <c r="DSU721" s="9"/>
      <c r="DSV721" s="9"/>
      <c r="DSW721" s="9"/>
      <c r="DSX721" s="9"/>
      <c r="DSY721" s="9"/>
      <c r="DSZ721" s="9"/>
      <c r="DTA721" s="9"/>
      <c r="DTB721" s="9"/>
      <c r="DTC721" s="9"/>
      <c r="DTD721" s="9"/>
      <c r="DTE721" s="9"/>
      <c r="DTF721" s="9"/>
      <c r="DTG721" s="9"/>
      <c r="DTH721" s="9"/>
      <c r="DTI721" s="9"/>
      <c r="DTJ721" s="9"/>
      <c r="DTK721" s="9"/>
      <c r="DTL721" s="9"/>
      <c r="DTM721" s="9"/>
      <c r="DTN721" s="9"/>
      <c r="DTO721" s="9"/>
      <c r="DTP721" s="9"/>
      <c r="DTQ721" s="9"/>
      <c r="DTR721" s="9"/>
      <c r="DTS721" s="9"/>
      <c r="DTT721" s="9"/>
      <c r="DTU721" s="9"/>
      <c r="DTV721" s="9"/>
      <c r="DTW721" s="9"/>
      <c r="DTX721" s="9"/>
      <c r="DTY721" s="9"/>
      <c r="DTZ721" s="9"/>
      <c r="DUA721" s="9"/>
      <c r="DUB721" s="9"/>
      <c r="DUC721" s="9"/>
      <c r="DUD721" s="9"/>
      <c r="DUE721" s="9"/>
      <c r="DUF721" s="9"/>
      <c r="DUG721" s="9"/>
      <c r="DUH721" s="9"/>
      <c r="DUI721" s="9"/>
      <c r="DUJ721" s="9"/>
      <c r="DUK721" s="9"/>
      <c r="DUL721" s="9"/>
      <c r="DUM721" s="9"/>
      <c r="DUN721" s="9"/>
      <c r="DUO721" s="9"/>
      <c r="DUP721" s="9"/>
      <c r="DUQ721" s="9"/>
      <c r="DUR721" s="9"/>
      <c r="DUS721" s="9"/>
      <c r="DUT721" s="9"/>
      <c r="DUU721" s="9"/>
      <c r="DUV721" s="9"/>
      <c r="DUW721" s="9"/>
      <c r="DUX721" s="9"/>
      <c r="DUY721" s="9"/>
      <c r="DUZ721" s="9"/>
      <c r="DVA721" s="9"/>
      <c r="DVB721" s="9"/>
      <c r="DVC721" s="9"/>
      <c r="DVD721" s="9"/>
      <c r="DVE721" s="9"/>
      <c r="DVF721" s="9"/>
      <c r="DVG721" s="9"/>
      <c r="DVH721" s="9"/>
      <c r="DVI721" s="9"/>
      <c r="DVJ721" s="9"/>
      <c r="DVK721" s="9"/>
      <c r="DVL721" s="9"/>
      <c r="DVM721" s="9"/>
      <c r="DVN721" s="9"/>
      <c r="DVO721" s="9"/>
      <c r="DVP721" s="9"/>
      <c r="DVQ721" s="9"/>
      <c r="DVR721" s="9"/>
      <c r="DVS721" s="9"/>
      <c r="DVT721" s="9"/>
      <c r="DVU721" s="9"/>
      <c r="DVV721" s="9"/>
      <c r="DVW721" s="9"/>
      <c r="DVX721" s="9"/>
      <c r="DVY721" s="9"/>
      <c r="DVZ721" s="9"/>
      <c r="DWA721" s="9"/>
      <c r="DWB721" s="9"/>
      <c r="DWC721" s="9"/>
      <c r="DWD721" s="9"/>
      <c r="DWE721" s="9"/>
      <c r="DWF721" s="9"/>
      <c r="DWG721" s="9"/>
      <c r="DWH721" s="9"/>
      <c r="DWI721" s="9"/>
      <c r="DWJ721" s="9"/>
      <c r="DWK721" s="9"/>
      <c r="DWL721" s="9"/>
      <c r="DWM721" s="9"/>
      <c r="DWN721" s="9"/>
      <c r="DWO721" s="9"/>
      <c r="DWP721" s="9"/>
      <c r="DWQ721" s="9"/>
      <c r="DWR721" s="9"/>
      <c r="DWS721" s="9"/>
      <c r="DWT721" s="9"/>
      <c r="DWU721" s="9"/>
      <c r="DWV721" s="9"/>
      <c r="DWW721" s="9"/>
      <c r="DWX721" s="9"/>
      <c r="DWY721" s="9"/>
      <c r="DWZ721" s="9"/>
      <c r="DXA721" s="9"/>
      <c r="DXB721" s="9"/>
      <c r="DXC721" s="9"/>
      <c r="DXD721" s="9"/>
      <c r="DXE721" s="9"/>
      <c r="DXF721" s="9"/>
      <c r="DXG721" s="9"/>
      <c r="DXH721" s="9"/>
      <c r="DXI721" s="9"/>
      <c r="DXJ721" s="9"/>
      <c r="DXK721" s="9"/>
      <c r="DXL721" s="9"/>
      <c r="DXM721" s="9"/>
      <c r="DXN721" s="9"/>
      <c r="DXO721" s="9"/>
      <c r="DXP721" s="9"/>
      <c r="DXQ721" s="9"/>
      <c r="DXR721" s="9"/>
      <c r="DXS721" s="9"/>
      <c r="DXT721" s="9"/>
      <c r="DXU721" s="9"/>
      <c r="DXV721" s="9"/>
      <c r="DXW721" s="9"/>
      <c r="DXX721" s="9"/>
      <c r="DXY721" s="9"/>
      <c r="DXZ721" s="9"/>
      <c r="DYA721" s="9"/>
      <c r="DYB721" s="9"/>
      <c r="DYC721" s="9"/>
      <c r="DYD721" s="9"/>
      <c r="DYE721" s="9"/>
      <c r="DYF721" s="9"/>
      <c r="DYG721" s="9"/>
      <c r="DYH721" s="9"/>
      <c r="DYI721" s="9"/>
      <c r="DYJ721" s="9"/>
      <c r="DYK721" s="9"/>
      <c r="DYL721" s="9"/>
      <c r="DYM721" s="9"/>
      <c r="DYN721" s="9"/>
      <c r="DYO721" s="9"/>
      <c r="DYP721" s="9"/>
      <c r="DYQ721" s="9"/>
      <c r="DYR721" s="9"/>
      <c r="DYS721" s="9"/>
      <c r="DYT721" s="9"/>
      <c r="DYU721" s="9"/>
      <c r="DYV721" s="9"/>
      <c r="DYW721" s="9"/>
      <c r="DYX721" s="9"/>
      <c r="DYY721" s="9"/>
      <c r="DYZ721" s="9"/>
      <c r="DZA721" s="9"/>
      <c r="DZB721" s="9"/>
      <c r="DZC721" s="9"/>
      <c r="DZD721" s="9"/>
      <c r="DZE721" s="9"/>
      <c r="DZF721" s="9"/>
      <c r="DZG721" s="9"/>
      <c r="DZH721" s="9"/>
      <c r="DZI721" s="9"/>
      <c r="DZJ721" s="9"/>
      <c r="DZK721" s="9"/>
      <c r="DZL721" s="9"/>
      <c r="DZM721" s="9"/>
      <c r="DZN721" s="9"/>
      <c r="DZO721" s="9"/>
      <c r="DZP721" s="9"/>
      <c r="DZQ721" s="9"/>
      <c r="DZR721" s="9"/>
      <c r="DZS721" s="9"/>
      <c r="DZT721" s="9"/>
      <c r="DZU721" s="9"/>
      <c r="DZV721" s="9"/>
      <c r="DZW721" s="9"/>
      <c r="DZX721" s="9"/>
      <c r="DZY721" s="9"/>
      <c r="DZZ721" s="9"/>
      <c r="EAA721" s="9"/>
      <c r="EAB721" s="9"/>
      <c r="EAC721" s="9"/>
      <c r="EAD721" s="9"/>
      <c r="EAE721" s="9"/>
      <c r="EAF721" s="9"/>
      <c r="EAG721" s="9"/>
      <c r="EAH721" s="9"/>
      <c r="EAI721" s="9"/>
      <c r="EAJ721" s="9"/>
      <c r="EAK721" s="9"/>
      <c r="EAL721" s="9"/>
      <c r="EAM721" s="9"/>
      <c r="EAN721" s="9"/>
      <c r="EAO721" s="9"/>
      <c r="EAP721" s="9"/>
      <c r="EAQ721" s="9"/>
      <c r="EAR721" s="9"/>
      <c r="EAS721" s="9"/>
      <c r="EAT721" s="9"/>
      <c r="EAU721" s="9"/>
      <c r="EAV721" s="9"/>
      <c r="EAW721" s="9"/>
      <c r="EAX721" s="9"/>
      <c r="EAY721" s="9"/>
      <c r="EAZ721" s="9"/>
      <c r="EBA721" s="9"/>
      <c r="EBB721" s="9"/>
      <c r="EBC721" s="9"/>
      <c r="EBD721" s="9"/>
      <c r="EBE721" s="9"/>
      <c r="EBF721" s="9"/>
      <c r="EBG721" s="9"/>
      <c r="EBH721" s="9"/>
      <c r="EBI721" s="9"/>
      <c r="EBJ721" s="9"/>
      <c r="EBK721" s="9"/>
      <c r="EBL721" s="9"/>
      <c r="EBM721" s="9"/>
      <c r="EBN721" s="9"/>
      <c r="EBO721" s="9"/>
      <c r="EBP721" s="9"/>
      <c r="EBQ721" s="9"/>
      <c r="EBR721" s="9"/>
      <c r="EBS721" s="9"/>
      <c r="EBT721" s="9"/>
      <c r="EBU721" s="9"/>
      <c r="EBV721" s="9"/>
      <c r="EBW721" s="9"/>
      <c r="EBX721" s="9"/>
      <c r="EBY721" s="9"/>
      <c r="EBZ721" s="9"/>
      <c r="ECA721" s="9"/>
      <c r="ECB721" s="9"/>
      <c r="ECC721" s="9"/>
      <c r="ECD721" s="9"/>
      <c r="ECE721" s="9"/>
      <c r="ECF721" s="9"/>
      <c r="ECG721" s="9"/>
      <c r="ECH721" s="9"/>
      <c r="ECI721" s="9"/>
      <c r="ECJ721" s="9"/>
      <c r="ECK721" s="9"/>
      <c r="ECL721" s="9"/>
      <c r="ECM721" s="9"/>
      <c r="ECN721" s="9"/>
      <c r="ECO721" s="9"/>
      <c r="ECP721" s="9"/>
      <c r="ECQ721" s="9"/>
      <c r="ECR721" s="9"/>
      <c r="ECS721" s="9"/>
      <c r="ECT721" s="9"/>
      <c r="ECU721" s="9"/>
      <c r="ECV721" s="9"/>
      <c r="ECW721" s="9"/>
      <c r="ECX721" s="9"/>
      <c r="ECY721" s="9"/>
      <c r="ECZ721" s="9"/>
      <c r="EDA721" s="9"/>
      <c r="EDB721" s="9"/>
      <c r="EDC721" s="9"/>
      <c r="EDD721" s="9"/>
      <c r="EDE721" s="9"/>
      <c r="EDF721" s="9"/>
      <c r="EDG721" s="9"/>
      <c r="EDH721" s="9"/>
      <c r="EDI721" s="9"/>
      <c r="EDJ721" s="9"/>
      <c r="EDK721" s="9"/>
      <c r="EDL721" s="9"/>
      <c r="EDM721" s="9"/>
      <c r="EDN721" s="9"/>
      <c r="EDO721" s="9"/>
      <c r="EDP721" s="9"/>
      <c r="EDQ721" s="9"/>
      <c r="EDR721" s="9"/>
      <c r="EDS721" s="9"/>
      <c r="EDT721" s="9"/>
      <c r="EDU721" s="9"/>
      <c r="EDV721" s="9"/>
      <c r="EDW721" s="9"/>
      <c r="EDX721" s="9"/>
      <c r="EDY721" s="9"/>
      <c r="EDZ721" s="9"/>
      <c r="EEA721" s="9"/>
      <c r="EEB721" s="9"/>
      <c r="EEC721" s="9"/>
      <c r="EED721" s="9"/>
      <c r="EEE721" s="9"/>
      <c r="EEF721" s="9"/>
      <c r="EEG721" s="9"/>
      <c r="EEH721" s="9"/>
      <c r="EEI721" s="9"/>
      <c r="EEJ721" s="9"/>
      <c r="EEK721" s="9"/>
      <c r="EEL721" s="9"/>
      <c r="EEM721" s="9"/>
      <c r="EEN721" s="9"/>
      <c r="EEO721" s="9"/>
      <c r="EEP721" s="9"/>
      <c r="EEQ721" s="9"/>
      <c r="EER721" s="9"/>
      <c r="EES721" s="9"/>
      <c r="EET721" s="9"/>
      <c r="EEU721" s="9"/>
      <c r="EEV721" s="9"/>
      <c r="EEW721" s="9"/>
      <c r="EEX721" s="9"/>
      <c r="EEY721" s="9"/>
      <c r="EEZ721" s="9"/>
      <c r="EFA721" s="9"/>
      <c r="EFB721" s="9"/>
      <c r="EFC721" s="9"/>
      <c r="EFD721" s="9"/>
      <c r="EFE721" s="9"/>
      <c r="EFF721" s="9"/>
      <c r="EFG721" s="9"/>
      <c r="EFH721" s="9"/>
      <c r="EFI721" s="9"/>
      <c r="EFJ721" s="9"/>
      <c r="EFK721" s="9"/>
      <c r="EFL721" s="9"/>
      <c r="EFM721" s="9"/>
      <c r="EFN721" s="9"/>
      <c r="EFO721" s="9"/>
      <c r="EFP721" s="9"/>
      <c r="EFQ721" s="9"/>
      <c r="EFR721" s="9"/>
      <c r="EFS721" s="9"/>
      <c r="EFT721" s="9"/>
      <c r="EFU721" s="9"/>
      <c r="EFV721" s="9"/>
      <c r="EFW721" s="9"/>
      <c r="EFX721" s="9"/>
      <c r="EFY721" s="9"/>
      <c r="EFZ721" s="9"/>
      <c r="EGA721" s="9"/>
      <c r="EGB721" s="9"/>
      <c r="EGC721" s="9"/>
      <c r="EGD721" s="9"/>
      <c r="EGE721" s="9"/>
      <c r="EGF721" s="9"/>
      <c r="EGG721" s="9"/>
      <c r="EGH721" s="9"/>
      <c r="EGI721" s="9"/>
      <c r="EGJ721" s="9"/>
      <c r="EGK721" s="9"/>
      <c r="EGL721" s="9"/>
      <c r="EGM721" s="9"/>
      <c r="EGN721" s="9"/>
      <c r="EGO721" s="9"/>
      <c r="EGP721" s="9"/>
      <c r="EGQ721" s="9"/>
      <c r="EGR721" s="9"/>
      <c r="EGS721" s="9"/>
      <c r="EGT721" s="9"/>
      <c r="EGU721" s="9"/>
      <c r="EGV721" s="9"/>
      <c r="EGW721" s="9"/>
      <c r="EGX721" s="9"/>
      <c r="EGY721" s="9"/>
      <c r="EGZ721" s="9"/>
      <c r="EHA721" s="9"/>
      <c r="EHB721" s="9"/>
      <c r="EHC721" s="9"/>
      <c r="EHD721" s="9"/>
      <c r="EHE721" s="9"/>
      <c r="EHF721" s="9"/>
      <c r="EHG721" s="9"/>
      <c r="EHH721" s="9"/>
      <c r="EHI721" s="9"/>
      <c r="EHJ721" s="9"/>
      <c r="EHK721" s="9"/>
      <c r="EHL721" s="9"/>
      <c r="EHM721" s="9"/>
      <c r="EHN721" s="9"/>
      <c r="EHO721" s="9"/>
      <c r="EHP721" s="9"/>
      <c r="EHQ721" s="9"/>
      <c r="EHR721" s="9"/>
      <c r="EHS721" s="9"/>
      <c r="EHT721" s="9"/>
      <c r="EHU721" s="9"/>
      <c r="EHV721" s="9"/>
      <c r="EHW721" s="9"/>
      <c r="EHX721" s="9"/>
      <c r="EHY721" s="9"/>
      <c r="EHZ721" s="9"/>
      <c r="EIA721" s="9"/>
      <c r="EIB721" s="9"/>
      <c r="EIC721" s="9"/>
      <c r="EID721" s="9"/>
      <c r="EIE721" s="9"/>
      <c r="EIF721" s="9"/>
      <c r="EIG721" s="9"/>
      <c r="EIH721" s="9"/>
      <c r="EII721" s="9"/>
      <c r="EIJ721" s="9"/>
      <c r="EIK721" s="9"/>
      <c r="EIL721" s="9"/>
      <c r="EIM721" s="9"/>
      <c r="EIN721" s="9"/>
      <c r="EIO721" s="9"/>
      <c r="EIP721" s="9"/>
      <c r="EIQ721" s="9"/>
      <c r="EIR721" s="9"/>
      <c r="EIS721" s="9"/>
      <c r="EIT721" s="9"/>
      <c r="EIU721" s="9"/>
      <c r="EIV721" s="9"/>
      <c r="EIW721" s="9"/>
      <c r="EIX721" s="9"/>
      <c r="EIY721" s="9"/>
      <c r="EIZ721" s="9"/>
      <c r="EJA721" s="9"/>
      <c r="EJB721" s="9"/>
      <c r="EJC721" s="9"/>
      <c r="EJD721" s="9"/>
      <c r="EJE721" s="9"/>
      <c r="EJF721" s="9"/>
      <c r="EJG721" s="9"/>
      <c r="EJH721" s="9"/>
      <c r="EJI721" s="9"/>
      <c r="EJJ721" s="9"/>
      <c r="EJK721" s="9"/>
      <c r="EJL721" s="9"/>
      <c r="EJM721" s="9"/>
      <c r="EJN721" s="9"/>
      <c r="EJO721" s="9"/>
      <c r="EJP721" s="9"/>
      <c r="EJQ721" s="9"/>
      <c r="EJR721" s="9"/>
      <c r="EJS721" s="9"/>
      <c r="EJT721" s="9"/>
      <c r="EJU721" s="9"/>
      <c r="EJV721" s="9"/>
      <c r="EJW721" s="9"/>
      <c r="EJX721" s="9"/>
      <c r="EJY721" s="9"/>
      <c r="EJZ721" s="9"/>
      <c r="EKA721" s="9"/>
      <c r="EKB721" s="9"/>
      <c r="EKC721" s="9"/>
      <c r="EKD721" s="9"/>
      <c r="EKE721" s="9"/>
      <c r="EKF721" s="9"/>
      <c r="EKG721" s="9"/>
      <c r="EKH721" s="9"/>
      <c r="EKI721" s="9"/>
      <c r="EKJ721" s="9"/>
      <c r="EKK721" s="9"/>
      <c r="EKL721" s="9"/>
      <c r="EKM721" s="9"/>
      <c r="EKN721" s="9"/>
      <c r="EKO721" s="9"/>
      <c r="EKP721" s="9"/>
      <c r="EKQ721" s="9"/>
      <c r="EKR721" s="9"/>
      <c r="EKS721" s="9"/>
      <c r="EKT721" s="9"/>
      <c r="EKU721" s="9"/>
      <c r="EKV721" s="9"/>
      <c r="EKW721" s="9"/>
      <c r="EKX721" s="9"/>
      <c r="EKY721" s="9"/>
      <c r="EKZ721" s="9"/>
      <c r="ELA721" s="9"/>
      <c r="ELB721" s="9"/>
      <c r="ELC721" s="9"/>
      <c r="ELD721" s="9"/>
      <c r="ELE721" s="9"/>
      <c r="ELF721" s="9"/>
      <c r="ELG721" s="9"/>
      <c r="ELH721" s="9"/>
      <c r="ELI721" s="9"/>
      <c r="ELJ721" s="9"/>
      <c r="ELK721" s="9"/>
      <c r="ELL721" s="9"/>
      <c r="ELM721" s="9"/>
      <c r="ELN721" s="9"/>
      <c r="ELO721" s="9"/>
      <c r="ELP721" s="9"/>
      <c r="ELQ721" s="9"/>
      <c r="ELR721" s="9"/>
      <c r="ELS721" s="9"/>
      <c r="ELT721" s="9"/>
      <c r="ELU721" s="9"/>
      <c r="ELV721" s="9"/>
      <c r="ELW721" s="9"/>
      <c r="ELX721" s="9"/>
      <c r="ELY721" s="9"/>
      <c r="ELZ721" s="9"/>
      <c r="EMA721" s="9"/>
      <c r="EMB721" s="9"/>
      <c r="EMC721" s="9"/>
      <c r="EMD721" s="9"/>
      <c r="EME721" s="9"/>
      <c r="EMF721" s="9"/>
      <c r="EMG721" s="9"/>
      <c r="EMH721" s="9"/>
      <c r="EMI721" s="9"/>
      <c r="EMJ721" s="9"/>
      <c r="EMK721" s="9"/>
      <c r="EML721" s="9"/>
      <c r="EMM721" s="9"/>
      <c r="EMN721" s="9"/>
      <c r="EMO721" s="9"/>
      <c r="EMP721" s="9"/>
      <c r="EMQ721" s="9"/>
      <c r="EMR721" s="9"/>
      <c r="EMS721" s="9"/>
      <c r="EMT721" s="9"/>
      <c r="EMU721" s="9"/>
      <c r="EMV721" s="9"/>
      <c r="EMW721" s="9"/>
      <c r="EMX721" s="9"/>
      <c r="EMY721" s="9"/>
      <c r="EMZ721" s="9"/>
      <c r="ENA721" s="9"/>
      <c r="ENB721" s="9"/>
      <c r="ENC721" s="9"/>
      <c r="END721" s="9"/>
      <c r="ENE721" s="9"/>
      <c r="ENF721" s="9"/>
      <c r="ENG721" s="9"/>
      <c r="ENH721" s="9"/>
      <c r="ENI721" s="9"/>
      <c r="ENJ721" s="9"/>
      <c r="ENK721" s="9"/>
      <c r="ENL721" s="9"/>
      <c r="ENM721" s="9"/>
      <c r="ENN721" s="9"/>
      <c r="ENO721" s="9"/>
      <c r="ENP721" s="9"/>
      <c r="ENQ721" s="9"/>
      <c r="ENR721" s="9"/>
      <c r="ENS721" s="9"/>
      <c r="ENT721" s="9"/>
      <c r="ENU721" s="9"/>
      <c r="ENV721" s="9"/>
      <c r="ENW721" s="9"/>
      <c r="ENX721" s="9"/>
      <c r="ENY721" s="9"/>
      <c r="ENZ721" s="9"/>
      <c r="EOA721" s="9"/>
      <c r="EOB721" s="9"/>
      <c r="EOC721" s="9"/>
      <c r="EOD721" s="9"/>
      <c r="EOE721" s="9"/>
      <c r="EOF721" s="9"/>
      <c r="EOG721" s="9"/>
      <c r="EOH721" s="9"/>
      <c r="EOI721" s="9"/>
      <c r="EOJ721" s="9"/>
      <c r="EOK721" s="9"/>
      <c r="EOL721" s="9"/>
      <c r="EOM721" s="9"/>
      <c r="EON721" s="9"/>
      <c r="EOO721" s="9"/>
      <c r="EOP721" s="9"/>
      <c r="EOQ721" s="9"/>
      <c r="EOR721" s="9"/>
      <c r="EOS721" s="9"/>
      <c r="EOT721" s="9"/>
      <c r="EOU721" s="9"/>
      <c r="EOV721" s="9"/>
      <c r="EOW721" s="9"/>
      <c r="EOX721" s="9"/>
      <c r="EOY721" s="9"/>
      <c r="EOZ721" s="9"/>
      <c r="EPA721" s="9"/>
      <c r="EPB721" s="9"/>
      <c r="EPC721" s="9"/>
      <c r="EPD721" s="9"/>
      <c r="EPE721" s="9"/>
      <c r="EPF721" s="9"/>
      <c r="EPG721" s="9"/>
      <c r="EPH721" s="9"/>
      <c r="EPI721" s="9"/>
      <c r="EPJ721" s="9"/>
      <c r="EPK721" s="9"/>
      <c r="EPL721" s="9"/>
      <c r="EPM721" s="9"/>
      <c r="EPN721" s="9"/>
      <c r="EPO721" s="9"/>
      <c r="EPP721" s="9"/>
      <c r="EPQ721" s="9"/>
      <c r="EPR721" s="9"/>
      <c r="EPS721" s="9"/>
      <c r="EPT721" s="9"/>
      <c r="EPU721" s="9"/>
      <c r="EPV721" s="9"/>
      <c r="EPW721" s="9"/>
      <c r="EPX721" s="9"/>
      <c r="EPY721" s="9"/>
      <c r="EPZ721" s="9"/>
      <c r="EQA721" s="9"/>
      <c r="EQB721" s="9"/>
      <c r="EQC721" s="9"/>
      <c r="EQD721" s="9"/>
      <c r="EQE721" s="9"/>
      <c r="EQF721" s="9"/>
      <c r="EQG721" s="9"/>
      <c r="EQH721" s="9"/>
      <c r="EQI721" s="9"/>
      <c r="EQJ721" s="9"/>
      <c r="EQK721" s="9"/>
      <c r="EQL721" s="9"/>
      <c r="EQM721" s="9"/>
      <c r="EQN721" s="9"/>
      <c r="EQO721" s="9"/>
      <c r="EQP721" s="9"/>
      <c r="EQQ721" s="9"/>
      <c r="EQR721" s="9"/>
      <c r="EQS721" s="9"/>
      <c r="EQT721" s="9"/>
      <c r="EQU721" s="9"/>
      <c r="EQV721" s="9"/>
      <c r="EQW721" s="9"/>
      <c r="EQX721" s="9"/>
      <c r="EQY721" s="9"/>
      <c r="EQZ721" s="9"/>
      <c r="ERA721" s="9"/>
      <c r="ERB721" s="9"/>
      <c r="ERC721" s="9"/>
      <c r="ERD721" s="9"/>
      <c r="ERE721" s="9"/>
      <c r="ERF721" s="9"/>
      <c r="ERG721" s="9"/>
      <c r="ERH721" s="9"/>
      <c r="ERI721" s="9"/>
      <c r="ERJ721" s="9"/>
      <c r="ERK721" s="9"/>
      <c r="ERL721" s="9"/>
      <c r="ERM721" s="9"/>
      <c r="ERN721" s="9"/>
      <c r="ERO721" s="9"/>
      <c r="ERP721" s="9"/>
      <c r="ERQ721" s="9"/>
      <c r="ERR721" s="9"/>
      <c r="ERS721" s="9"/>
      <c r="ERT721" s="9"/>
      <c r="ERU721" s="9"/>
      <c r="ERV721" s="9"/>
      <c r="ERW721" s="9"/>
      <c r="ERX721" s="9"/>
      <c r="ERY721" s="9"/>
      <c r="ERZ721" s="9"/>
      <c r="ESA721" s="9"/>
      <c r="ESB721" s="9"/>
      <c r="ESC721" s="9"/>
      <c r="ESD721" s="9"/>
      <c r="ESE721" s="9"/>
      <c r="ESF721" s="9"/>
      <c r="ESG721" s="9"/>
      <c r="ESH721" s="9"/>
      <c r="ESI721" s="9"/>
      <c r="ESJ721" s="9"/>
      <c r="ESK721" s="9"/>
      <c r="ESL721" s="9"/>
      <c r="ESM721" s="9"/>
      <c r="ESN721" s="9"/>
      <c r="ESO721" s="9"/>
      <c r="ESP721" s="9"/>
      <c r="ESQ721" s="9"/>
      <c r="ESR721" s="9"/>
      <c r="ESS721" s="9"/>
      <c r="EST721" s="9"/>
      <c r="ESU721" s="9"/>
      <c r="ESV721" s="9"/>
      <c r="ESW721" s="9"/>
      <c r="ESX721" s="9"/>
      <c r="ESY721" s="9"/>
      <c r="ESZ721" s="9"/>
      <c r="ETA721" s="9"/>
      <c r="ETB721" s="9"/>
      <c r="ETC721" s="9"/>
      <c r="ETD721" s="9"/>
      <c r="ETE721" s="9"/>
      <c r="ETF721" s="9"/>
      <c r="ETG721" s="9"/>
      <c r="ETH721" s="9"/>
      <c r="ETI721" s="9"/>
      <c r="ETJ721" s="9"/>
      <c r="ETK721" s="9"/>
      <c r="ETL721" s="9"/>
      <c r="ETM721" s="9"/>
      <c r="ETN721" s="9"/>
      <c r="ETO721" s="9"/>
      <c r="ETP721" s="9"/>
      <c r="ETQ721" s="9"/>
      <c r="ETR721" s="9"/>
      <c r="ETS721" s="9"/>
      <c r="ETT721" s="9"/>
      <c r="ETU721" s="9"/>
      <c r="ETV721" s="9"/>
      <c r="ETW721" s="9"/>
      <c r="ETX721" s="9"/>
      <c r="ETY721" s="9"/>
      <c r="ETZ721" s="9"/>
      <c r="EUA721" s="9"/>
      <c r="EUB721" s="9"/>
      <c r="EUC721" s="9"/>
      <c r="EUD721" s="9"/>
      <c r="EUE721" s="9"/>
      <c r="EUF721" s="9"/>
      <c r="EUG721" s="9"/>
      <c r="EUH721" s="9"/>
      <c r="EUI721" s="9"/>
      <c r="EUJ721" s="9"/>
      <c r="EUK721" s="9"/>
      <c r="EUL721" s="9"/>
      <c r="EUM721" s="9"/>
      <c r="EUN721" s="9"/>
      <c r="EUO721" s="9"/>
      <c r="EUP721" s="9"/>
      <c r="EUQ721" s="9"/>
      <c r="EUR721" s="9"/>
      <c r="EUS721" s="9"/>
      <c r="EUT721" s="9"/>
      <c r="EUU721" s="9"/>
      <c r="EUV721" s="9"/>
      <c r="EUW721" s="9"/>
      <c r="EUX721" s="9"/>
      <c r="EUY721" s="9"/>
      <c r="EUZ721" s="9"/>
      <c r="EVA721" s="9"/>
      <c r="EVB721" s="9"/>
      <c r="EVC721" s="9"/>
      <c r="EVD721" s="9"/>
      <c r="EVE721" s="9"/>
      <c r="EVF721" s="9"/>
      <c r="EVG721" s="9"/>
      <c r="EVH721" s="9"/>
      <c r="EVI721" s="9"/>
      <c r="EVJ721" s="9"/>
      <c r="EVK721" s="9"/>
      <c r="EVL721" s="9"/>
      <c r="EVM721" s="9"/>
      <c r="EVN721" s="9"/>
      <c r="EVO721" s="9"/>
      <c r="EVP721" s="9"/>
      <c r="EVQ721" s="9"/>
      <c r="EVR721" s="9"/>
      <c r="EVS721" s="9"/>
      <c r="EVT721" s="9"/>
      <c r="EVU721" s="9"/>
      <c r="EVV721" s="9"/>
      <c r="EVW721" s="9"/>
      <c r="EVX721" s="9"/>
      <c r="EVY721" s="9"/>
      <c r="EVZ721" s="9"/>
      <c r="EWA721" s="9"/>
      <c r="EWB721" s="9"/>
      <c r="EWC721" s="9"/>
      <c r="EWD721" s="9"/>
      <c r="EWE721" s="9"/>
      <c r="EWF721" s="9"/>
      <c r="EWG721" s="9"/>
      <c r="EWH721" s="9"/>
      <c r="EWI721" s="9"/>
      <c r="EWJ721" s="9"/>
      <c r="EWK721" s="9"/>
      <c r="EWL721" s="9"/>
      <c r="EWM721" s="9"/>
      <c r="EWN721" s="9"/>
      <c r="EWO721" s="9"/>
      <c r="EWP721" s="9"/>
      <c r="EWQ721" s="9"/>
      <c r="EWR721" s="9"/>
      <c r="EWS721" s="9"/>
      <c r="EWT721" s="9"/>
      <c r="EWU721" s="9"/>
      <c r="EWV721" s="9"/>
      <c r="EWW721" s="9"/>
      <c r="EWX721" s="9"/>
      <c r="EWY721" s="9"/>
      <c r="EWZ721" s="9"/>
      <c r="EXA721" s="9"/>
      <c r="EXB721" s="9"/>
      <c r="EXC721" s="9"/>
      <c r="EXD721" s="9"/>
      <c r="EXE721" s="9"/>
      <c r="EXF721" s="9"/>
      <c r="EXG721" s="9"/>
      <c r="EXH721" s="9"/>
      <c r="EXI721" s="9"/>
      <c r="EXJ721" s="9"/>
      <c r="EXK721" s="9"/>
      <c r="EXL721" s="9"/>
      <c r="EXM721" s="9"/>
      <c r="EXN721" s="9"/>
      <c r="EXO721" s="9"/>
      <c r="EXP721" s="9"/>
      <c r="EXQ721" s="9"/>
      <c r="EXR721" s="9"/>
      <c r="EXS721" s="9"/>
      <c r="EXT721" s="9"/>
      <c r="EXU721" s="9"/>
      <c r="EXV721" s="9"/>
      <c r="EXW721" s="9"/>
      <c r="EXX721" s="9"/>
      <c r="EXY721" s="9"/>
      <c r="EXZ721" s="9"/>
      <c r="EYA721" s="9"/>
      <c r="EYB721" s="9"/>
      <c r="EYC721" s="9"/>
      <c r="EYD721" s="9"/>
      <c r="EYE721" s="9"/>
      <c r="EYF721" s="9"/>
      <c r="EYG721" s="9"/>
      <c r="EYH721" s="9"/>
      <c r="EYI721" s="9"/>
      <c r="EYJ721" s="9"/>
      <c r="EYK721" s="9"/>
      <c r="EYL721" s="9"/>
      <c r="EYM721" s="9"/>
      <c r="EYN721" s="9"/>
      <c r="EYO721" s="9"/>
      <c r="EYP721" s="9"/>
      <c r="EYQ721" s="9"/>
      <c r="EYR721" s="9"/>
      <c r="EYS721" s="9"/>
      <c r="EYT721" s="9"/>
      <c r="EYU721" s="9"/>
      <c r="EYV721" s="9"/>
      <c r="EYW721" s="9"/>
      <c r="EYX721" s="9"/>
      <c r="EYY721" s="9"/>
      <c r="EYZ721" s="9"/>
      <c r="EZA721" s="9"/>
      <c r="EZB721" s="9"/>
      <c r="EZC721" s="9"/>
      <c r="EZD721" s="9"/>
      <c r="EZE721" s="9"/>
      <c r="EZF721" s="9"/>
      <c r="EZG721" s="9"/>
      <c r="EZH721" s="9"/>
      <c r="EZI721" s="9"/>
      <c r="EZJ721" s="9"/>
      <c r="EZK721" s="9"/>
      <c r="EZL721" s="9"/>
      <c r="EZM721" s="9"/>
      <c r="EZN721" s="9"/>
      <c r="EZO721" s="9"/>
      <c r="EZP721" s="9"/>
      <c r="EZQ721" s="9"/>
      <c r="EZR721" s="9"/>
      <c r="EZS721" s="9"/>
      <c r="EZT721" s="9"/>
      <c r="EZU721" s="9"/>
      <c r="EZV721" s="9"/>
      <c r="EZW721" s="9"/>
      <c r="EZX721" s="9"/>
      <c r="EZY721" s="9"/>
      <c r="EZZ721" s="9"/>
      <c r="FAA721" s="9"/>
      <c r="FAB721" s="9"/>
      <c r="FAC721" s="9"/>
      <c r="FAD721" s="9"/>
      <c r="FAE721" s="9"/>
      <c r="FAF721" s="9"/>
      <c r="FAG721" s="9"/>
      <c r="FAH721" s="9"/>
      <c r="FAI721" s="9"/>
      <c r="FAJ721" s="9"/>
      <c r="FAK721" s="9"/>
      <c r="FAL721" s="9"/>
      <c r="FAM721" s="9"/>
      <c r="FAN721" s="9"/>
      <c r="FAO721" s="9"/>
      <c r="FAP721" s="9"/>
      <c r="FAQ721" s="9"/>
      <c r="FAR721" s="9"/>
      <c r="FAS721" s="9"/>
      <c r="FAT721" s="9"/>
      <c r="FAU721" s="9"/>
      <c r="FAV721" s="9"/>
      <c r="FAW721" s="9"/>
      <c r="FAX721" s="9"/>
      <c r="FAY721" s="9"/>
      <c r="FAZ721" s="9"/>
      <c r="FBA721" s="9"/>
      <c r="FBB721" s="9"/>
      <c r="FBC721" s="9"/>
      <c r="FBD721" s="9"/>
      <c r="FBE721" s="9"/>
      <c r="FBF721" s="9"/>
      <c r="FBG721" s="9"/>
      <c r="FBH721" s="9"/>
      <c r="FBI721" s="9"/>
      <c r="FBJ721" s="9"/>
      <c r="FBK721" s="9"/>
      <c r="FBL721" s="9"/>
      <c r="FBM721" s="9"/>
      <c r="FBN721" s="9"/>
      <c r="FBO721" s="9"/>
      <c r="FBP721" s="9"/>
      <c r="FBQ721" s="9"/>
      <c r="FBR721" s="9"/>
      <c r="FBS721" s="9"/>
      <c r="FBT721" s="9"/>
      <c r="FBU721" s="9"/>
      <c r="FBV721" s="9"/>
      <c r="FBW721" s="9"/>
      <c r="FBX721" s="9"/>
      <c r="FBY721" s="9"/>
      <c r="FBZ721" s="9"/>
      <c r="FCA721" s="9"/>
      <c r="FCB721" s="9"/>
      <c r="FCC721" s="9"/>
      <c r="FCD721" s="9"/>
      <c r="FCE721" s="9"/>
      <c r="FCF721" s="9"/>
      <c r="FCG721" s="9"/>
      <c r="FCH721" s="9"/>
      <c r="FCI721" s="9"/>
      <c r="FCJ721" s="9"/>
      <c r="FCK721" s="9"/>
      <c r="FCL721" s="9"/>
      <c r="FCM721" s="9"/>
      <c r="FCN721" s="9"/>
      <c r="FCO721" s="9"/>
      <c r="FCP721" s="9"/>
      <c r="FCQ721" s="9"/>
      <c r="FCR721" s="9"/>
      <c r="FCS721" s="9"/>
      <c r="FCT721" s="9"/>
      <c r="FCU721" s="9"/>
      <c r="FCV721" s="9"/>
      <c r="FCW721" s="9"/>
      <c r="FCX721" s="9"/>
      <c r="FCY721" s="9"/>
      <c r="FCZ721" s="9"/>
      <c r="FDA721" s="9"/>
      <c r="FDB721" s="9"/>
      <c r="FDC721" s="9"/>
      <c r="FDD721" s="9"/>
      <c r="FDE721" s="9"/>
      <c r="FDF721" s="9"/>
      <c r="FDG721" s="9"/>
      <c r="FDH721" s="9"/>
      <c r="FDI721" s="9"/>
      <c r="FDJ721" s="9"/>
      <c r="FDK721" s="9"/>
      <c r="FDL721" s="9"/>
      <c r="FDM721" s="9"/>
      <c r="FDN721" s="9"/>
      <c r="FDO721" s="9"/>
      <c r="FDP721" s="9"/>
      <c r="FDQ721" s="9"/>
      <c r="FDR721" s="9"/>
      <c r="FDS721" s="9"/>
      <c r="FDT721" s="9"/>
      <c r="FDU721" s="9"/>
      <c r="FDV721" s="9"/>
      <c r="FDW721" s="9"/>
      <c r="FDX721" s="9"/>
      <c r="FDY721" s="9"/>
      <c r="FDZ721" s="9"/>
      <c r="FEA721" s="9"/>
      <c r="FEB721" s="9"/>
      <c r="FEC721" s="9"/>
      <c r="FED721" s="9"/>
      <c r="FEE721" s="9"/>
      <c r="FEF721" s="9"/>
      <c r="FEG721" s="9"/>
      <c r="FEH721" s="9"/>
      <c r="FEI721" s="9"/>
      <c r="FEJ721" s="9"/>
      <c r="FEK721" s="9"/>
      <c r="FEL721" s="9"/>
      <c r="FEM721" s="9"/>
      <c r="FEN721" s="9"/>
      <c r="FEO721" s="9"/>
      <c r="FEP721" s="9"/>
      <c r="FEQ721" s="9"/>
      <c r="FER721" s="9"/>
      <c r="FES721" s="9"/>
      <c r="FET721" s="9"/>
      <c r="FEU721" s="9"/>
      <c r="FEV721" s="9"/>
      <c r="FEW721" s="9"/>
      <c r="FEX721" s="9"/>
      <c r="FEY721" s="9"/>
      <c r="FEZ721" s="9"/>
      <c r="FFA721" s="9"/>
      <c r="FFB721" s="9"/>
      <c r="FFC721" s="9"/>
      <c r="FFD721" s="9"/>
      <c r="FFE721" s="9"/>
      <c r="FFF721" s="9"/>
      <c r="FFG721" s="9"/>
      <c r="FFH721" s="9"/>
      <c r="FFI721" s="9"/>
      <c r="FFJ721" s="9"/>
      <c r="FFK721" s="9"/>
      <c r="FFL721" s="9"/>
      <c r="FFM721" s="9"/>
      <c r="FFN721" s="9"/>
      <c r="FFO721" s="9"/>
      <c r="FFP721" s="9"/>
      <c r="FFQ721" s="9"/>
      <c r="FFR721" s="9"/>
      <c r="FFS721" s="9"/>
      <c r="FFT721" s="9"/>
      <c r="FFU721" s="9"/>
      <c r="FFV721" s="9"/>
      <c r="FFW721" s="9"/>
      <c r="FFX721" s="9"/>
      <c r="FFY721" s="9"/>
      <c r="FFZ721" s="9"/>
      <c r="FGA721" s="9"/>
      <c r="FGB721" s="9"/>
      <c r="FGC721" s="9"/>
      <c r="FGD721" s="9"/>
      <c r="FGE721" s="9"/>
      <c r="FGF721" s="9"/>
      <c r="FGG721" s="9"/>
      <c r="FGH721" s="9"/>
      <c r="FGI721" s="9"/>
      <c r="FGJ721" s="9"/>
      <c r="FGK721" s="9"/>
      <c r="FGL721" s="9"/>
      <c r="FGM721" s="9"/>
      <c r="FGN721" s="9"/>
      <c r="FGO721" s="9"/>
      <c r="FGP721" s="9"/>
      <c r="FGQ721" s="9"/>
      <c r="FGR721" s="9"/>
      <c r="FGS721" s="9"/>
      <c r="FGT721" s="9"/>
      <c r="FGU721" s="9"/>
      <c r="FGV721" s="9"/>
      <c r="FGW721" s="9"/>
      <c r="FGX721" s="9"/>
      <c r="FGY721" s="9"/>
      <c r="FGZ721" s="9"/>
      <c r="FHA721" s="9"/>
      <c r="FHB721" s="9"/>
      <c r="FHC721" s="9"/>
      <c r="FHD721" s="9"/>
      <c r="FHE721" s="9"/>
      <c r="FHF721" s="9"/>
      <c r="FHG721" s="9"/>
      <c r="FHH721" s="9"/>
      <c r="FHI721" s="9"/>
      <c r="FHJ721" s="9"/>
      <c r="FHK721" s="9"/>
      <c r="FHL721" s="9"/>
      <c r="FHM721" s="9"/>
      <c r="FHN721" s="9"/>
      <c r="FHO721" s="9"/>
      <c r="FHP721" s="9"/>
      <c r="FHQ721" s="9"/>
      <c r="FHR721" s="9"/>
      <c r="FHS721" s="9"/>
      <c r="FHT721" s="9"/>
      <c r="FHU721" s="9"/>
      <c r="FHV721" s="9"/>
      <c r="FHW721" s="9"/>
      <c r="FHX721" s="9"/>
      <c r="FHY721" s="9"/>
      <c r="FHZ721" s="9"/>
      <c r="FIA721" s="9"/>
      <c r="FIB721" s="9"/>
      <c r="FIC721" s="9"/>
      <c r="FID721" s="9"/>
      <c r="FIE721" s="9"/>
      <c r="FIF721" s="9"/>
      <c r="FIG721" s="9"/>
      <c r="FIH721" s="9"/>
      <c r="FII721" s="9"/>
      <c r="FIJ721" s="9"/>
      <c r="FIK721" s="9"/>
      <c r="FIL721" s="9"/>
      <c r="FIM721" s="9"/>
      <c r="FIN721" s="9"/>
      <c r="FIO721" s="9"/>
      <c r="FIP721" s="9"/>
      <c r="FIQ721" s="9"/>
      <c r="FIR721" s="9"/>
      <c r="FIS721" s="9"/>
      <c r="FIT721" s="9"/>
      <c r="FIU721" s="9"/>
      <c r="FIV721" s="9"/>
      <c r="FIW721" s="9"/>
      <c r="FIX721" s="9"/>
      <c r="FIY721" s="9"/>
      <c r="FIZ721" s="9"/>
      <c r="FJA721" s="9"/>
      <c r="FJB721" s="9"/>
      <c r="FJC721" s="9"/>
      <c r="FJD721" s="9"/>
      <c r="FJE721" s="9"/>
      <c r="FJF721" s="9"/>
      <c r="FJG721" s="9"/>
      <c r="FJH721" s="9"/>
      <c r="FJI721" s="9"/>
      <c r="FJJ721" s="9"/>
      <c r="FJK721" s="9"/>
      <c r="FJL721" s="9"/>
      <c r="FJM721" s="9"/>
      <c r="FJN721" s="9"/>
      <c r="FJO721" s="9"/>
      <c r="FJP721" s="9"/>
      <c r="FJQ721" s="9"/>
      <c r="FJR721" s="9"/>
      <c r="FJS721" s="9"/>
      <c r="FJT721" s="9"/>
      <c r="FJU721" s="9"/>
      <c r="FJV721" s="9"/>
      <c r="FJW721" s="9"/>
      <c r="FJX721" s="9"/>
      <c r="FJY721" s="9"/>
      <c r="FJZ721" s="9"/>
      <c r="FKA721" s="9"/>
      <c r="FKB721" s="9"/>
      <c r="FKC721" s="9"/>
      <c r="FKD721" s="9"/>
      <c r="FKE721" s="9"/>
      <c r="FKF721" s="9"/>
      <c r="FKG721" s="9"/>
      <c r="FKH721" s="9"/>
      <c r="FKI721" s="9"/>
      <c r="FKJ721" s="9"/>
      <c r="FKK721" s="9"/>
      <c r="FKL721" s="9"/>
      <c r="FKM721" s="9"/>
      <c r="FKN721" s="9"/>
      <c r="FKO721" s="9"/>
      <c r="FKP721" s="9"/>
      <c r="FKQ721" s="9"/>
      <c r="FKR721" s="9"/>
      <c r="FKS721" s="9"/>
      <c r="FKT721" s="9"/>
      <c r="FKU721" s="9"/>
      <c r="FKV721" s="9"/>
      <c r="FKW721" s="9"/>
      <c r="FKX721" s="9"/>
      <c r="FKY721" s="9"/>
      <c r="FKZ721" s="9"/>
      <c r="FLA721" s="9"/>
      <c r="FLB721" s="9"/>
      <c r="FLC721" s="9"/>
      <c r="FLD721" s="9"/>
      <c r="FLE721" s="9"/>
      <c r="FLF721" s="9"/>
      <c r="FLG721" s="9"/>
      <c r="FLH721" s="9"/>
      <c r="FLI721" s="9"/>
      <c r="FLJ721" s="9"/>
      <c r="FLK721" s="9"/>
      <c r="FLL721" s="9"/>
      <c r="FLM721" s="9"/>
      <c r="FLN721" s="9"/>
      <c r="FLO721" s="9"/>
      <c r="FLP721" s="9"/>
      <c r="FLQ721" s="9"/>
      <c r="FLR721" s="9"/>
      <c r="FLS721" s="9"/>
      <c r="FLT721" s="9"/>
      <c r="FLU721" s="9"/>
      <c r="FLV721" s="9"/>
      <c r="FLW721" s="9"/>
      <c r="FLX721" s="9"/>
      <c r="FLY721" s="9"/>
      <c r="FLZ721" s="9"/>
      <c r="FMA721" s="9"/>
      <c r="FMB721" s="9"/>
      <c r="FMC721" s="9"/>
      <c r="FMD721" s="9"/>
      <c r="FME721" s="9"/>
      <c r="FMF721" s="9"/>
      <c r="FMG721" s="9"/>
      <c r="FMH721" s="9"/>
      <c r="FMI721" s="9"/>
      <c r="FMJ721" s="9"/>
      <c r="FMK721" s="9"/>
      <c r="FML721" s="9"/>
      <c r="FMM721" s="9"/>
      <c r="FMN721" s="9"/>
      <c r="FMO721" s="9"/>
      <c r="FMP721" s="9"/>
      <c r="FMQ721" s="9"/>
      <c r="FMR721" s="9"/>
      <c r="FMS721" s="9"/>
      <c r="FMT721" s="9"/>
      <c r="FMU721" s="9"/>
      <c r="FMV721" s="9"/>
      <c r="FMW721" s="9"/>
      <c r="FMX721" s="9"/>
      <c r="FMY721" s="9"/>
      <c r="FMZ721" s="9"/>
      <c r="FNA721" s="9"/>
      <c r="FNB721" s="9"/>
      <c r="FNC721" s="9"/>
      <c r="FND721" s="9"/>
      <c r="FNE721" s="9"/>
      <c r="FNF721" s="9"/>
      <c r="FNG721" s="9"/>
      <c r="FNH721" s="9"/>
      <c r="FNI721" s="9"/>
      <c r="FNJ721" s="9"/>
      <c r="FNK721" s="9"/>
      <c r="FNL721" s="9"/>
      <c r="FNM721" s="9"/>
      <c r="FNN721" s="9"/>
      <c r="FNO721" s="9"/>
      <c r="FNP721" s="9"/>
      <c r="FNQ721" s="9"/>
      <c r="FNR721" s="9"/>
      <c r="FNS721" s="9"/>
      <c r="FNT721" s="9"/>
      <c r="FNU721" s="9"/>
      <c r="FNV721" s="9"/>
      <c r="FNW721" s="9"/>
      <c r="FNX721" s="9"/>
      <c r="FNY721" s="9"/>
      <c r="FNZ721" s="9"/>
      <c r="FOA721" s="9"/>
      <c r="FOB721" s="9"/>
      <c r="FOC721" s="9"/>
      <c r="FOD721" s="9"/>
      <c r="FOE721" s="9"/>
      <c r="FOF721" s="9"/>
      <c r="FOG721" s="9"/>
      <c r="FOH721" s="9"/>
      <c r="FOI721" s="9"/>
      <c r="FOJ721" s="9"/>
      <c r="FOK721" s="9"/>
      <c r="FOL721" s="9"/>
      <c r="FOM721" s="9"/>
      <c r="FON721" s="9"/>
      <c r="FOO721" s="9"/>
      <c r="FOP721" s="9"/>
      <c r="FOQ721" s="9"/>
      <c r="FOR721" s="9"/>
      <c r="FOS721" s="9"/>
      <c r="FOT721" s="9"/>
      <c r="FOU721" s="9"/>
      <c r="FOV721" s="9"/>
      <c r="FOW721" s="9"/>
      <c r="FOX721" s="9"/>
      <c r="FOY721" s="9"/>
      <c r="FOZ721" s="9"/>
      <c r="FPA721" s="9"/>
      <c r="FPB721" s="9"/>
      <c r="FPC721" s="9"/>
      <c r="FPD721" s="9"/>
      <c r="FPE721" s="9"/>
      <c r="FPF721" s="9"/>
      <c r="FPG721" s="9"/>
      <c r="FPH721" s="9"/>
      <c r="FPI721" s="9"/>
      <c r="FPJ721" s="9"/>
      <c r="FPK721" s="9"/>
      <c r="FPL721" s="9"/>
      <c r="FPM721" s="9"/>
      <c r="FPN721" s="9"/>
      <c r="FPO721" s="9"/>
      <c r="FPP721" s="9"/>
      <c r="FPQ721" s="9"/>
      <c r="FPR721" s="9"/>
      <c r="FPS721" s="9"/>
      <c r="FPT721" s="9"/>
      <c r="FPU721" s="9"/>
      <c r="FPV721" s="9"/>
      <c r="FPW721" s="9"/>
      <c r="FPX721" s="9"/>
      <c r="FPY721" s="9"/>
      <c r="FPZ721" s="9"/>
      <c r="FQA721" s="9"/>
      <c r="FQB721" s="9"/>
      <c r="FQC721" s="9"/>
      <c r="FQD721" s="9"/>
      <c r="FQE721" s="9"/>
      <c r="FQF721" s="9"/>
      <c r="FQG721" s="9"/>
      <c r="FQH721" s="9"/>
      <c r="FQI721" s="9"/>
      <c r="FQJ721" s="9"/>
      <c r="FQK721" s="9"/>
      <c r="FQL721" s="9"/>
      <c r="FQM721" s="9"/>
      <c r="FQN721" s="9"/>
      <c r="FQO721" s="9"/>
      <c r="FQP721" s="9"/>
      <c r="FQQ721" s="9"/>
      <c r="FQR721" s="9"/>
      <c r="FQS721" s="9"/>
      <c r="FQT721" s="9"/>
      <c r="FQU721" s="9"/>
      <c r="FQV721" s="9"/>
      <c r="FQW721" s="9"/>
      <c r="FQX721" s="9"/>
      <c r="FQY721" s="9"/>
      <c r="FQZ721" s="9"/>
      <c r="FRA721" s="9"/>
      <c r="FRB721" s="9"/>
      <c r="FRC721" s="9"/>
      <c r="FRD721" s="9"/>
      <c r="FRE721" s="9"/>
      <c r="FRF721" s="9"/>
      <c r="FRG721" s="9"/>
      <c r="FRH721" s="9"/>
      <c r="FRI721" s="9"/>
      <c r="FRJ721" s="9"/>
      <c r="FRK721" s="9"/>
      <c r="FRL721" s="9"/>
      <c r="FRM721" s="9"/>
      <c r="FRN721" s="9"/>
      <c r="FRO721" s="9"/>
      <c r="FRP721" s="9"/>
      <c r="FRQ721" s="9"/>
      <c r="FRR721" s="9"/>
      <c r="FRS721" s="9"/>
      <c r="FRT721" s="9"/>
      <c r="FRU721" s="9"/>
      <c r="FRV721" s="9"/>
      <c r="FRW721" s="9"/>
      <c r="FRX721" s="9"/>
      <c r="FRY721" s="9"/>
      <c r="FRZ721" s="9"/>
      <c r="FSA721" s="9"/>
      <c r="FSB721" s="9"/>
      <c r="FSC721" s="9"/>
      <c r="FSD721" s="9"/>
      <c r="FSE721" s="9"/>
      <c r="FSF721" s="9"/>
      <c r="FSG721" s="9"/>
      <c r="FSH721" s="9"/>
      <c r="FSI721" s="9"/>
      <c r="FSJ721" s="9"/>
      <c r="FSK721" s="9"/>
      <c r="FSL721" s="9"/>
      <c r="FSM721" s="9"/>
      <c r="FSN721" s="9"/>
      <c r="FSO721" s="9"/>
      <c r="FSP721" s="9"/>
      <c r="FSQ721" s="9"/>
      <c r="FSR721" s="9"/>
      <c r="FSS721" s="9"/>
      <c r="FST721" s="9"/>
      <c r="FSU721" s="9"/>
      <c r="FSV721" s="9"/>
      <c r="FSW721" s="9"/>
      <c r="FSX721" s="9"/>
      <c r="FSY721" s="9"/>
      <c r="FSZ721" s="9"/>
      <c r="FTA721" s="9"/>
      <c r="FTB721" s="9"/>
      <c r="FTC721" s="9"/>
      <c r="FTD721" s="9"/>
      <c r="FTE721" s="9"/>
      <c r="FTF721" s="9"/>
      <c r="FTG721" s="9"/>
      <c r="FTH721" s="9"/>
      <c r="FTI721" s="9"/>
      <c r="FTJ721" s="9"/>
      <c r="FTK721" s="9"/>
      <c r="FTL721" s="9"/>
      <c r="FTM721" s="9"/>
      <c r="FTN721" s="9"/>
      <c r="FTO721" s="9"/>
      <c r="FTP721" s="9"/>
      <c r="FTQ721" s="9"/>
      <c r="FTR721" s="9"/>
      <c r="FTS721" s="9"/>
      <c r="FTT721" s="9"/>
      <c r="FTU721" s="9"/>
      <c r="FTV721" s="9"/>
      <c r="FTW721" s="9"/>
      <c r="FTX721" s="9"/>
      <c r="FTY721" s="9"/>
      <c r="FTZ721" s="9"/>
      <c r="FUA721" s="9"/>
      <c r="FUB721" s="9"/>
      <c r="FUC721" s="9"/>
      <c r="FUD721" s="9"/>
      <c r="FUE721" s="9"/>
      <c r="FUF721" s="9"/>
      <c r="FUG721" s="9"/>
      <c r="FUH721" s="9"/>
      <c r="FUI721" s="9"/>
      <c r="FUJ721" s="9"/>
      <c r="FUK721" s="9"/>
      <c r="FUL721" s="9"/>
      <c r="FUM721" s="9"/>
      <c r="FUN721" s="9"/>
      <c r="FUO721" s="9"/>
      <c r="FUP721" s="9"/>
      <c r="FUQ721" s="9"/>
      <c r="FUR721" s="9"/>
      <c r="FUS721" s="9"/>
      <c r="FUT721" s="9"/>
      <c r="FUU721" s="9"/>
      <c r="FUV721" s="9"/>
      <c r="FUW721" s="9"/>
      <c r="FUX721" s="9"/>
      <c r="FUY721" s="9"/>
      <c r="FUZ721" s="9"/>
      <c r="FVA721" s="9"/>
      <c r="FVB721" s="9"/>
      <c r="FVC721" s="9"/>
      <c r="FVD721" s="9"/>
      <c r="FVE721" s="9"/>
      <c r="FVF721" s="9"/>
      <c r="FVG721" s="9"/>
      <c r="FVH721" s="9"/>
      <c r="FVI721" s="9"/>
      <c r="FVJ721" s="9"/>
      <c r="FVK721" s="9"/>
      <c r="FVL721" s="9"/>
      <c r="FVM721" s="9"/>
      <c r="FVN721" s="9"/>
      <c r="FVO721" s="9"/>
      <c r="FVP721" s="9"/>
      <c r="FVQ721" s="9"/>
      <c r="FVR721" s="9"/>
      <c r="FVS721" s="9"/>
      <c r="FVT721" s="9"/>
      <c r="FVU721" s="9"/>
      <c r="FVV721" s="9"/>
      <c r="FVW721" s="9"/>
      <c r="FVX721" s="9"/>
      <c r="FVY721" s="9"/>
      <c r="FVZ721" s="9"/>
      <c r="FWA721" s="9"/>
      <c r="FWB721" s="9"/>
      <c r="FWC721" s="9"/>
      <c r="FWD721" s="9"/>
      <c r="FWE721" s="9"/>
      <c r="FWF721" s="9"/>
      <c r="FWG721" s="9"/>
      <c r="FWH721" s="9"/>
      <c r="FWI721" s="9"/>
      <c r="FWJ721" s="9"/>
      <c r="FWK721" s="9"/>
      <c r="FWL721" s="9"/>
      <c r="FWM721" s="9"/>
      <c r="FWN721" s="9"/>
      <c r="FWO721" s="9"/>
      <c r="FWP721" s="9"/>
      <c r="FWQ721" s="9"/>
      <c r="FWR721" s="9"/>
      <c r="FWS721" s="9"/>
      <c r="FWT721" s="9"/>
      <c r="FWU721" s="9"/>
      <c r="FWV721" s="9"/>
      <c r="FWW721" s="9"/>
      <c r="FWX721" s="9"/>
      <c r="FWY721" s="9"/>
      <c r="FWZ721" s="9"/>
      <c r="FXA721" s="9"/>
      <c r="FXB721" s="9"/>
      <c r="FXC721" s="9"/>
      <c r="FXD721" s="9"/>
      <c r="FXE721" s="9"/>
      <c r="FXF721" s="9"/>
      <c r="FXG721" s="9"/>
      <c r="FXH721" s="9"/>
      <c r="FXI721" s="9"/>
      <c r="FXJ721" s="9"/>
      <c r="FXK721" s="9"/>
      <c r="FXL721" s="9"/>
      <c r="FXM721" s="9"/>
      <c r="FXN721" s="9"/>
      <c r="FXO721" s="9"/>
      <c r="FXP721" s="9"/>
      <c r="FXQ721" s="9"/>
      <c r="FXR721" s="9"/>
      <c r="FXS721" s="9"/>
      <c r="FXT721" s="9"/>
      <c r="FXU721" s="9"/>
      <c r="FXV721" s="9"/>
      <c r="FXW721" s="9"/>
      <c r="FXX721" s="9"/>
      <c r="FXY721" s="9"/>
      <c r="FXZ721" s="9"/>
      <c r="FYA721" s="9"/>
      <c r="FYB721" s="9"/>
      <c r="FYC721" s="9"/>
      <c r="FYD721" s="9"/>
      <c r="FYE721" s="9"/>
      <c r="FYF721" s="9"/>
      <c r="FYG721" s="9"/>
      <c r="FYH721" s="9"/>
      <c r="FYI721" s="9"/>
      <c r="FYJ721" s="9"/>
      <c r="FYK721" s="9"/>
      <c r="FYL721" s="9"/>
      <c r="FYM721" s="9"/>
      <c r="FYN721" s="9"/>
      <c r="FYO721" s="9"/>
      <c r="FYP721" s="9"/>
      <c r="FYQ721" s="9"/>
      <c r="FYR721" s="9"/>
      <c r="FYS721" s="9"/>
      <c r="FYT721" s="9"/>
      <c r="FYU721" s="9"/>
      <c r="FYV721" s="9"/>
      <c r="FYW721" s="9"/>
      <c r="FYX721" s="9"/>
      <c r="FYY721" s="9"/>
      <c r="FYZ721" s="9"/>
      <c r="FZA721" s="9"/>
      <c r="FZB721" s="9"/>
      <c r="FZC721" s="9"/>
      <c r="FZD721" s="9"/>
      <c r="FZE721" s="9"/>
      <c r="FZF721" s="9"/>
      <c r="FZG721" s="9"/>
      <c r="FZH721" s="9"/>
      <c r="FZI721" s="9"/>
      <c r="FZJ721" s="9"/>
      <c r="FZK721" s="9"/>
      <c r="FZL721" s="9"/>
      <c r="FZM721" s="9"/>
      <c r="FZN721" s="9"/>
      <c r="FZO721" s="9"/>
      <c r="FZP721" s="9"/>
      <c r="FZQ721" s="9"/>
      <c r="FZR721" s="9"/>
      <c r="FZS721" s="9"/>
      <c r="FZT721" s="9"/>
      <c r="FZU721" s="9"/>
      <c r="FZV721" s="9"/>
      <c r="FZW721" s="9"/>
      <c r="FZX721" s="9"/>
      <c r="FZY721" s="9"/>
      <c r="FZZ721" s="9"/>
      <c r="GAA721" s="9"/>
      <c r="GAB721" s="9"/>
      <c r="GAC721" s="9"/>
      <c r="GAD721" s="9"/>
      <c r="GAE721" s="9"/>
      <c r="GAF721" s="9"/>
      <c r="GAG721" s="9"/>
      <c r="GAH721" s="9"/>
      <c r="GAI721" s="9"/>
      <c r="GAJ721" s="9"/>
      <c r="GAK721" s="9"/>
      <c r="GAL721" s="9"/>
      <c r="GAM721" s="9"/>
      <c r="GAN721" s="9"/>
      <c r="GAO721" s="9"/>
      <c r="GAP721" s="9"/>
      <c r="GAQ721" s="9"/>
      <c r="GAR721" s="9"/>
      <c r="GAS721" s="9"/>
      <c r="GAT721" s="9"/>
      <c r="GAU721" s="9"/>
      <c r="GAV721" s="9"/>
      <c r="GAW721" s="9"/>
      <c r="GAX721" s="9"/>
      <c r="GAY721" s="9"/>
      <c r="GAZ721" s="9"/>
      <c r="GBA721" s="9"/>
      <c r="GBB721" s="9"/>
      <c r="GBC721" s="9"/>
      <c r="GBD721" s="9"/>
      <c r="GBE721" s="9"/>
      <c r="GBF721" s="9"/>
      <c r="GBG721" s="9"/>
      <c r="GBH721" s="9"/>
      <c r="GBI721" s="9"/>
      <c r="GBJ721" s="9"/>
      <c r="GBK721" s="9"/>
      <c r="GBL721" s="9"/>
      <c r="GBM721" s="9"/>
      <c r="GBN721" s="9"/>
      <c r="GBO721" s="9"/>
      <c r="GBP721" s="9"/>
      <c r="GBQ721" s="9"/>
      <c r="GBR721" s="9"/>
      <c r="GBS721" s="9"/>
      <c r="GBT721" s="9"/>
      <c r="GBU721" s="9"/>
      <c r="GBV721" s="9"/>
      <c r="GBW721" s="9"/>
      <c r="GBX721" s="9"/>
      <c r="GBY721" s="9"/>
      <c r="GBZ721" s="9"/>
      <c r="GCA721" s="9"/>
      <c r="GCB721" s="9"/>
      <c r="GCC721" s="9"/>
      <c r="GCD721" s="9"/>
      <c r="GCE721" s="9"/>
      <c r="GCF721" s="9"/>
      <c r="GCG721" s="9"/>
      <c r="GCH721" s="9"/>
      <c r="GCI721" s="9"/>
      <c r="GCJ721" s="9"/>
      <c r="GCK721" s="9"/>
      <c r="GCL721" s="9"/>
      <c r="GCM721" s="9"/>
      <c r="GCN721" s="9"/>
      <c r="GCO721" s="9"/>
      <c r="GCP721" s="9"/>
      <c r="GCQ721" s="9"/>
      <c r="GCR721" s="9"/>
      <c r="GCS721" s="9"/>
      <c r="GCT721" s="9"/>
      <c r="GCU721" s="9"/>
      <c r="GCV721" s="9"/>
      <c r="GCW721" s="9"/>
      <c r="GCX721" s="9"/>
      <c r="GCY721" s="9"/>
      <c r="GCZ721" s="9"/>
      <c r="GDA721" s="9"/>
      <c r="GDB721" s="9"/>
      <c r="GDC721" s="9"/>
      <c r="GDD721" s="9"/>
      <c r="GDE721" s="9"/>
      <c r="GDF721" s="9"/>
      <c r="GDG721" s="9"/>
      <c r="GDH721" s="9"/>
      <c r="GDI721" s="9"/>
      <c r="GDJ721" s="9"/>
      <c r="GDK721" s="9"/>
      <c r="GDL721" s="9"/>
      <c r="GDM721" s="9"/>
      <c r="GDN721" s="9"/>
      <c r="GDO721" s="9"/>
      <c r="GDP721" s="9"/>
      <c r="GDQ721" s="9"/>
      <c r="GDR721" s="9"/>
      <c r="GDS721" s="9"/>
      <c r="GDT721" s="9"/>
      <c r="GDU721" s="9"/>
      <c r="GDV721" s="9"/>
      <c r="GDW721" s="9"/>
      <c r="GDX721" s="9"/>
    </row>
    <row r="722" spans="1:4860" s="9" customFormat="1" x14ac:dyDescent="0.25">
      <c r="A722" s="38">
        <v>716</v>
      </c>
      <c r="B722" s="19" t="s">
        <v>556</v>
      </c>
      <c r="C722" s="19" t="s">
        <v>860</v>
      </c>
      <c r="D722" s="19" t="s">
        <v>316</v>
      </c>
      <c r="E722" s="19" t="s">
        <v>135</v>
      </c>
      <c r="F722" s="20" t="s">
        <v>868</v>
      </c>
      <c r="G722" s="21">
        <v>70000</v>
      </c>
      <c r="H722" s="21">
        <v>5368.48</v>
      </c>
      <c r="I722" s="22">
        <v>25</v>
      </c>
      <c r="J722" s="49">
        <v>2009</v>
      </c>
      <c r="K722" s="43">
        <f t="shared" si="110"/>
        <v>4970</v>
      </c>
      <c r="L722" s="32">
        <f t="shared" si="111"/>
        <v>770.00000000000011</v>
      </c>
      <c r="M722" s="48">
        <v>2128</v>
      </c>
      <c r="N722" s="22">
        <f t="shared" si="112"/>
        <v>4963</v>
      </c>
      <c r="O722" s="22"/>
      <c r="P722" s="22">
        <f t="shared" si="113"/>
        <v>4137</v>
      </c>
      <c r="Q722" s="22">
        <f t="shared" si="114"/>
        <v>9530.48</v>
      </c>
      <c r="R722" s="22">
        <f t="shared" si="115"/>
        <v>10703</v>
      </c>
      <c r="S722" s="22">
        <f t="shared" si="109"/>
        <v>60469.520000000004</v>
      </c>
      <c r="T722" s="33" t="s">
        <v>41</v>
      </c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  <c r="EN722"/>
      <c r="EO722"/>
      <c r="EP722"/>
      <c r="EQ722"/>
      <c r="ER722"/>
      <c r="ES722"/>
      <c r="ET722"/>
      <c r="EU722"/>
      <c r="EV722"/>
      <c r="EW722"/>
      <c r="EX722"/>
      <c r="EY722"/>
      <c r="EZ722"/>
      <c r="FA722"/>
      <c r="FB722"/>
      <c r="FC722"/>
      <c r="FD722"/>
      <c r="FE722"/>
      <c r="FF722"/>
      <c r="FG722"/>
      <c r="FH722"/>
      <c r="FI722"/>
      <c r="FJ722"/>
      <c r="FK722"/>
      <c r="FL722"/>
      <c r="FM722"/>
      <c r="FN722"/>
      <c r="FO722"/>
      <c r="FP722"/>
      <c r="FQ722"/>
      <c r="FR722"/>
      <c r="FS722"/>
      <c r="FT722"/>
      <c r="FU722"/>
      <c r="FV722"/>
      <c r="FW722"/>
      <c r="FX722"/>
      <c r="FY722"/>
      <c r="FZ722"/>
      <c r="GA722"/>
      <c r="GB722"/>
      <c r="GC722"/>
      <c r="GD722"/>
      <c r="GE722"/>
      <c r="GF722"/>
      <c r="GG722"/>
      <c r="GH722"/>
      <c r="GI722"/>
      <c r="GJ722"/>
      <c r="GK722"/>
      <c r="GL722"/>
      <c r="GM722"/>
      <c r="GN722"/>
      <c r="GO722"/>
      <c r="GP722"/>
      <c r="GQ722"/>
      <c r="GR722"/>
      <c r="GS722"/>
      <c r="GT722"/>
      <c r="GU722"/>
      <c r="GV722"/>
      <c r="GW722"/>
      <c r="GX722"/>
      <c r="GY722"/>
      <c r="GZ722"/>
      <c r="HA722"/>
      <c r="HB722"/>
      <c r="HC722"/>
      <c r="HD722"/>
      <c r="HE722"/>
      <c r="HF722"/>
      <c r="HG722"/>
      <c r="HH722"/>
      <c r="HI722"/>
      <c r="HJ722"/>
      <c r="HK722"/>
      <c r="HL722"/>
      <c r="HM722"/>
      <c r="HN722"/>
      <c r="HO722"/>
      <c r="HP722"/>
      <c r="HQ722"/>
      <c r="HR722"/>
      <c r="HS722"/>
      <c r="HT722"/>
      <c r="HU722"/>
      <c r="HV722"/>
      <c r="HW722"/>
      <c r="HX722"/>
      <c r="HY722"/>
      <c r="HZ722"/>
      <c r="IA722"/>
      <c r="IB722"/>
      <c r="IC722"/>
      <c r="ID722"/>
      <c r="IE722"/>
      <c r="IF722"/>
      <c r="IG722"/>
      <c r="IH722"/>
      <c r="II722"/>
      <c r="IJ722"/>
      <c r="IK722"/>
      <c r="IL722"/>
      <c r="IM722"/>
      <c r="IN722"/>
      <c r="IO722"/>
      <c r="IP722"/>
      <c r="IQ722"/>
      <c r="IR722"/>
      <c r="IS722"/>
      <c r="IT722"/>
      <c r="IU722"/>
      <c r="IV722"/>
      <c r="IW722"/>
      <c r="IX722"/>
      <c r="IY722"/>
      <c r="IZ722"/>
      <c r="JA722"/>
      <c r="JB722"/>
      <c r="JC722"/>
      <c r="JD722"/>
      <c r="JE722"/>
      <c r="JF722"/>
      <c r="JG722"/>
      <c r="JH722"/>
      <c r="JI722"/>
      <c r="JJ722"/>
      <c r="JK722"/>
      <c r="JL722"/>
      <c r="JM722"/>
      <c r="JN722"/>
      <c r="JO722"/>
      <c r="JP722"/>
      <c r="JQ722"/>
      <c r="JR722"/>
      <c r="JS722"/>
      <c r="JT722"/>
      <c r="JU722"/>
      <c r="JV722"/>
      <c r="JW722"/>
      <c r="JX722"/>
      <c r="JY722"/>
      <c r="JZ722"/>
      <c r="KA722"/>
      <c r="KB722"/>
      <c r="KC722"/>
      <c r="KD722"/>
      <c r="KE722"/>
      <c r="KF722"/>
      <c r="KG722"/>
      <c r="KH722"/>
      <c r="KI722"/>
      <c r="KJ722"/>
      <c r="KK722"/>
      <c r="KL722"/>
      <c r="KM722"/>
      <c r="KN722"/>
      <c r="KO722"/>
      <c r="KP722"/>
      <c r="KQ722"/>
      <c r="KR722"/>
      <c r="KS722"/>
      <c r="KT722"/>
      <c r="KU722"/>
      <c r="KV722"/>
      <c r="KW722"/>
      <c r="KX722"/>
      <c r="KY722"/>
      <c r="KZ722"/>
      <c r="LA722"/>
      <c r="LB722"/>
      <c r="LC722"/>
      <c r="LD722"/>
      <c r="LE722"/>
      <c r="LF722"/>
      <c r="LG722"/>
      <c r="LH722"/>
      <c r="LI722"/>
      <c r="LJ722"/>
      <c r="LK722"/>
      <c r="LL722"/>
      <c r="LM722"/>
      <c r="LN722"/>
      <c r="LO722"/>
      <c r="LP722"/>
      <c r="LQ722"/>
      <c r="LR722"/>
      <c r="LS722"/>
      <c r="LT722"/>
      <c r="LU722"/>
      <c r="LV722"/>
      <c r="LW722"/>
      <c r="LX722"/>
      <c r="LY722"/>
      <c r="LZ722"/>
      <c r="MA722"/>
      <c r="MB722"/>
      <c r="MC722"/>
      <c r="MD722"/>
      <c r="ME722"/>
      <c r="MF722"/>
      <c r="MG722"/>
      <c r="MH722"/>
      <c r="MI722"/>
      <c r="MJ722"/>
      <c r="MK722"/>
      <c r="ML722"/>
      <c r="MM722"/>
      <c r="MN722"/>
      <c r="MO722"/>
      <c r="MP722"/>
      <c r="MQ722"/>
      <c r="MR722"/>
      <c r="MS722"/>
      <c r="MT722"/>
      <c r="MU722"/>
      <c r="MV722"/>
      <c r="MW722"/>
      <c r="MX722"/>
      <c r="MY722"/>
      <c r="MZ722"/>
      <c r="NA722"/>
      <c r="NB722"/>
      <c r="NC722"/>
      <c r="ND722"/>
      <c r="NE722"/>
      <c r="NF722"/>
      <c r="NG722"/>
      <c r="NH722"/>
      <c r="NI722"/>
      <c r="NJ722"/>
      <c r="NK722"/>
      <c r="NL722"/>
      <c r="NM722"/>
      <c r="NN722"/>
      <c r="NO722"/>
      <c r="NP722"/>
      <c r="NQ722"/>
      <c r="NR722"/>
      <c r="NS722"/>
      <c r="NT722"/>
      <c r="NU722"/>
      <c r="NV722"/>
      <c r="NW722"/>
      <c r="NX722"/>
      <c r="NY722"/>
      <c r="NZ722"/>
      <c r="OA722"/>
      <c r="OB722"/>
      <c r="OC722"/>
      <c r="OD722"/>
      <c r="OE722"/>
      <c r="OF722"/>
      <c r="OG722"/>
      <c r="OH722"/>
      <c r="OI722"/>
      <c r="OJ722"/>
      <c r="OK722"/>
      <c r="OL722"/>
      <c r="OM722"/>
      <c r="ON722"/>
      <c r="OO722"/>
      <c r="OP722"/>
      <c r="OQ722"/>
      <c r="OR722"/>
      <c r="OS722"/>
      <c r="OT722"/>
      <c r="OU722"/>
      <c r="OV722"/>
      <c r="OW722"/>
      <c r="OX722"/>
      <c r="OY722"/>
      <c r="OZ722"/>
      <c r="PA722"/>
      <c r="PB722"/>
      <c r="PC722"/>
      <c r="PD722"/>
      <c r="PE722"/>
      <c r="PF722"/>
      <c r="PG722"/>
      <c r="PH722"/>
      <c r="PI722"/>
      <c r="PJ722"/>
      <c r="PK722"/>
      <c r="PL722"/>
      <c r="PM722"/>
      <c r="PN722"/>
      <c r="PO722"/>
      <c r="PP722"/>
      <c r="PQ722"/>
      <c r="PR722"/>
      <c r="PS722"/>
      <c r="PT722"/>
      <c r="PU722"/>
      <c r="PV722"/>
      <c r="PW722"/>
      <c r="PX722"/>
      <c r="PY722"/>
      <c r="PZ722"/>
      <c r="QA722"/>
      <c r="QB722"/>
      <c r="QC722"/>
      <c r="QD722"/>
      <c r="QE722"/>
      <c r="QF722"/>
      <c r="QG722"/>
      <c r="QH722"/>
      <c r="QI722"/>
      <c r="QJ722"/>
      <c r="QK722"/>
      <c r="QL722"/>
      <c r="QM722"/>
      <c r="QN722"/>
      <c r="QO722"/>
      <c r="QP722"/>
      <c r="QQ722"/>
      <c r="QR722"/>
      <c r="QS722"/>
      <c r="QT722"/>
      <c r="QU722"/>
      <c r="QV722"/>
      <c r="QW722"/>
      <c r="QX722"/>
      <c r="QY722"/>
      <c r="QZ722"/>
      <c r="RA722"/>
      <c r="RB722"/>
      <c r="RC722"/>
      <c r="RD722"/>
      <c r="RE722"/>
      <c r="RF722"/>
      <c r="RG722"/>
      <c r="RH722"/>
      <c r="RI722"/>
      <c r="RJ722"/>
      <c r="RK722"/>
      <c r="RL722"/>
      <c r="RM722"/>
      <c r="RN722"/>
      <c r="RO722"/>
      <c r="RP722"/>
      <c r="RQ722"/>
      <c r="RR722"/>
      <c r="RS722"/>
      <c r="RT722"/>
      <c r="RU722"/>
      <c r="RV722"/>
      <c r="RW722"/>
      <c r="RX722"/>
      <c r="RY722"/>
      <c r="RZ722"/>
      <c r="SA722"/>
      <c r="SB722"/>
      <c r="SC722"/>
      <c r="SD722"/>
      <c r="SE722"/>
      <c r="SF722"/>
      <c r="SG722"/>
      <c r="SH722"/>
      <c r="SI722"/>
      <c r="SJ722"/>
      <c r="SK722"/>
      <c r="SL722"/>
      <c r="SM722"/>
      <c r="SN722"/>
      <c r="SO722"/>
      <c r="SP722"/>
      <c r="SQ722"/>
      <c r="SR722"/>
      <c r="SS722"/>
      <c r="ST722"/>
      <c r="SU722"/>
      <c r="SV722"/>
      <c r="SW722"/>
      <c r="SX722"/>
      <c r="SY722"/>
      <c r="SZ722"/>
      <c r="TA722"/>
      <c r="TB722"/>
      <c r="TC722"/>
      <c r="TD722"/>
      <c r="TE722"/>
      <c r="TF722"/>
      <c r="TG722"/>
      <c r="TH722"/>
      <c r="TI722"/>
      <c r="TJ722"/>
      <c r="TK722"/>
      <c r="TL722"/>
      <c r="TM722"/>
      <c r="TN722"/>
      <c r="TO722"/>
      <c r="TP722"/>
      <c r="TQ722"/>
      <c r="TR722"/>
      <c r="TS722"/>
      <c r="TT722"/>
      <c r="TU722"/>
      <c r="TV722"/>
      <c r="TW722"/>
      <c r="TX722"/>
      <c r="TY722"/>
      <c r="TZ722"/>
      <c r="UA722"/>
      <c r="UB722"/>
      <c r="UC722"/>
      <c r="UD722"/>
      <c r="UE722"/>
      <c r="UF722"/>
      <c r="UG722"/>
      <c r="UH722"/>
      <c r="UI722"/>
      <c r="UJ722"/>
      <c r="UK722"/>
      <c r="UL722"/>
      <c r="UM722"/>
      <c r="UN722"/>
      <c r="UO722"/>
      <c r="UP722"/>
      <c r="UQ722"/>
    </row>
    <row r="723" spans="1:4860" s="10" customFormat="1" x14ac:dyDescent="0.25">
      <c r="A723" s="38">
        <v>717</v>
      </c>
      <c r="B723" s="19" t="s">
        <v>881</v>
      </c>
      <c r="C723" s="19" t="s">
        <v>859</v>
      </c>
      <c r="D723" s="19" t="s">
        <v>316</v>
      </c>
      <c r="E723" s="19" t="s">
        <v>171</v>
      </c>
      <c r="F723" s="20" t="s">
        <v>863</v>
      </c>
      <c r="G723" s="21">
        <v>16000</v>
      </c>
      <c r="H723" s="19">
        <v>0</v>
      </c>
      <c r="I723" s="22">
        <v>25</v>
      </c>
      <c r="J723" s="49">
        <v>459.2</v>
      </c>
      <c r="K723" s="43">
        <f t="shared" si="110"/>
        <v>1136</v>
      </c>
      <c r="L723" s="32">
        <f t="shared" si="111"/>
        <v>176.00000000000003</v>
      </c>
      <c r="M723" s="48">
        <v>486.4</v>
      </c>
      <c r="N723" s="31">
        <f t="shared" si="112"/>
        <v>1134.4000000000001</v>
      </c>
      <c r="O723" s="22"/>
      <c r="P723" s="31">
        <f t="shared" si="113"/>
        <v>945.59999999999991</v>
      </c>
      <c r="Q723" s="22">
        <f t="shared" si="114"/>
        <v>970.59999999999991</v>
      </c>
      <c r="R723" s="22">
        <f t="shared" si="115"/>
        <v>2446.4</v>
      </c>
      <c r="S723" s="31">
        <f t="shared" si="109"/>
        <v>15029.4</v>
      </c>
      <c r="T723" s="33" t="s">
        <v>41</v>
      </c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 s="9"/>
      <c r="US723" s="9"/>
      <c r="UT723" s="9"/>
      <c r="UU723" s="9"/>
      <c r="UV723" s="9"/>
      <c r="UW723" s="9"/>
      <c r="UX723" s="9"/>
      <c r="UY723" s="9"/>
      <c r="UZ723" s="9"/>
      <c r="VA723" s="9"/>
      <c r="VB723" s="9"/>
      <c r="VC723" s="9"/>
      <c r="VD723" s="9"/>
      <c r="VE723" s="9"/>
      <c r="VF723" s="9"/>
      <c r="VG723" s="9"/>
      <c r="VH723" s="9"/>
      <c r="VI723" s="9"/>
      <c r="VJ723" s="9"/>
      <c r="VK723" s="9"/>
      <c r="VL723" s="9"/>
      <c r="VM723" s="9"/>
      <c r="VN723" s="9"/>
      <c r="VO723" s="9"/>
      <c r="VP723" s="9"/>
      <c r="VQ723" s="9"/>
      <c r="VR723" s="9"/>
      <c r="VS723" s="9"/>
      <c r="VT723" s="9"/>
      <c r="VU723" s="9"/>
      <c r="VV723" s="9"/>
      <c r="VW723" s="9"/>
      <c r="VX723" s="9"/>
      <c r="VY723" s="9"/>
      <c r="VZ723" s="9"/>
      <c r="WA723" s="9"/>
      <c r="WB723" s="9"/>
      <c r="WC723" s="9"/>
      <c r="WD723" s="9"/>
      <c r="WE723" s="9"/>
      <c r="WF723" s="9"/>
      <c r="WG723" s="9"/>
      <c r="WH723" s="9"/>
      <c r="WI723" s="9"/>
      <c r="WJ723" s="9"/>
      <c r="WK723" s="9"/>
      <c r="WL723" s="9"/>
      <c r="WM723" s="9"/>
      <c r="WN723" s="9"/>
      <c r="WO723" s="9"/>
      <c r="WP723" s="9"/>
      <c r="WQ723" s="9"/>
      <c r="WR723" s="9"/>
      <c r="WS723" s="9"/>
      <c r="WT723" s="9"/>
      <c r="WU723" s="9"/>
      <c r="WV723" s="9"/>
      <c r="WW723" s="9"/>
      <c r="WX723" s="9"/>
      <c r="WY723" s="9"/>
      <c r="WZ723" s="9"/>
      <c r="XA723" s="9"/>
      <c r="XB723" s="9"/>
      <c r="XC723" s="9"/>
      <c r="XD723" s="9"/>
      <c r="XE723" s="9"/>
      <c r="XF723" s="9"/>
      <c r="XG723" s="9"/>
      <c r="XH723" s="9"/>
      <c r="XI723" s="9"/>
      <c r="XJ723" s="9"/>
      <c r="XK723" s="9"/>
      <c r="XL723" s="9"/>
      <c r="XM723" s="9"/>
      <c r="XN723" s="9"/>
      <c r="XO723" s="9"/>
      <c r="XP723" s="9"/>
      <c r="XQ723" s="9"/>
      <c r="XR723" s="9"/>
      <c r="XS723" s="9"/>
      <c r="XT723" s="9"/>
      <c r="XU723" s="9"/>
      <c r="XV723" s="9"/>
      <c r="XW723" s="9"/>
      <c r="XX723" s="9"/>
      <c r="XY723" s="9"/>
      <c r="XZ723" s="9"/>
      <c r="YA723" s="9"/>
      <c r="YB723" s="9"/>
      <c r="YC723" s="9"/>
      <c r="YD723" s="9"/>
      <c r="YE723" s="9"/>
      <c r="YF723" s="9"/>
      <c r="YG723" s="9"/>
      <c r="YH723" s="9"/>
      <c r="YI723" s="9"/>
      <c r="YJ723" s="9"/>
      <c r="YK723" s="9"/>
      <c r="YL723" s="9"/>
      <c r="YM723" s="9"/>
      <c r="YN723" s="9"/>
      <c r="YO723" s="9"/>
      <c r="YP723" s="9"/>
      <c r="YQ723" s="9"/>
      <c r="YR723" s="9"/>
      <c r="YS723" s="9"/>
      <c r="YT723" s="9"/>
      <c r="YU723" s="9"/>
      <c r="YV723" s="9"/>
      <c r="YW723" s="9"/>
      <c r="YX723" s="9"/>
      <c r="YY723" s="9"/>
      <c r="YZ723" s="9"/>
      <c r="ZA723" s="9"/>
      <c r="ZB723" s="9"/>
      <c r="ZC723" s="9"/>
      <c r="ZD723" s="9"/>
      <c r="ZE723" s="9"/>
      <c r="ZF723" s="9"/>
      <c r="ZG723" s="9"/>
      <c r="ZH723" s="9"/>
      <c r="ZI723" s="9"/>
      <c r="ZJ723" s="9"/>
      <c r="ZK723" s="9"/>
      <c r="ZL723" s="9"/>
      <c r="ZM723" s="9"/>
      <c r="ZN723" s="9"/>
      <c r="ZO723" s="9"/>
      <c r="ZP723" s="9"/>
      <c r="ZQ723" s="9"/>
      <c r="ZR723" s="9"/>
      <c r="ZS723" s="9"/>
      <c r="ZT723" s="9"/>
      <c r="ZU723" s="9"/>
      <c r="ZV723" s="9"/>
      <c r="ZW723" s="9"/>
      <c r="ZX723" s="9"/>
      <c r="ZY723" s="9"/>
      <c r="ZZ723" s="9"/>
      <c r="AAA723" s="9"/>
      <c r="AAB723" s="9"/>
      <c r="AAC723" s="9"/>
      <c r="AAD723" s="9"/>
      <c r="AAE723" s="9"/>
      <c r="AAF723" s="9"/>
      <c r="AAG723" s="9"/>
      <c r="AAH723" s="9"/>
      <c r="AAI723" s="9"/>
      <c r="AAJ723" s="9"/>
      <c r="AAK723" s="9"/>
      <c r="AAL723" s="9"/>
      <c r="AAM723" s="9"/>
      <c r="AAN723" s="9"/>
      <c r="AAO723" s="9"/>
      <c r="AAP723" s="9"/>
      <c r="AAQ723" s="9"/>
      <c r="AAR723" s="9"/>
      <c r="AAS723" s="9"/>
      <c r="AAT723" s="9"/>
      <c r="AAU723" s="9"/>
      <c r="AAV723" s="9"/>
      <c r="AAW723" s="9"/>
      <c r="AAX723" s="9"/>
      <c r="AAY723" s="9"/>
      <c r="AAZ723" s="9"/>
      <c r="ABA723" s="9"/>
      <c r="ABB723" s="9"/>
      <c r="ABC723" s="9"/>
      <c r="ABD723" s="9"/>
      <c r="ABE723" s="9"/>
      <c r="ABF723" s="9"/>
      <c r="ABG723" s="9"/>
      <c r="ABH723" s="9"/>
      <c r="ABI723" s="9"/>
      <c r="ABJ723" s="9"/>
      <c r="ABK723" s="9"/>
      <c r="ABL723" s="9"/>
      <c r="ABM723" s="9"/>
      <c r="ABN723" s="9"/>
      <c r="ABO723" s="9"/>
      <c r="ABP723" s="9"/>
      <c r="ABQ723" s="9"/>
      <c r="ABR723" s="9"/>
      <c r="ABS723" s="9"/>
      <c r="ABT723" s="9"/>
      <c r="ABU723" s="9"/>
      <c r="ABV723" s="9"/>
      <c r="ABW723" s="9"/>
      <c r="ABX723" s="9"/>
      <c r="ABY723" s="9"/>
      <c r="ABZ723" s="9"/>
      <c r="ACA723" s="9"/>
      <c r="ACB723" s="9"/>
      <c r="ACC723" s="9"/>
      <c r="ACD723" s="9"/>
      <c r="ACE723" s="9"/>
      <c r="ACF723" s="9"/>
      <c r="ACG723" s="9"/>
      <c r="ACH723" s="9"/>
      <c r="ACI723" s="9"/>
      <c r="ACJ723" s="9"/>
      <c r="ACK723" s="9"/>
      <c r="ACL723" s="9"/>
      <c r="ACM723" s="9"/>
      <c r="ACN723" s="9"/>
      <c r="ACO723" s="9"/>
      <c r="ACP723" s="9"/>
      <c r="ACQ723" s="9"/>
      <c r="ACR723" s="9"/>
      <c r="ACS723" s="9"/>
      <c r="ACT723" s="9"/>
      <c r="ACU723" s="9"/>
      <c r="ACV723" s="9"/>
      <c r="ACW723" s="9"/>
      <c r="ACX723" s="9"/>
      <c r="ACY723" s="9"/>
      <c r="ACZ723" s="9"/>
      <c r="ADA723" s="9"/>
      <c r="ADB723" s="9"/>
      <c r="ADC723" s="9"/>
      <c r="ADD723" s="9"/>
      <c r="ADE723" s="9"/>
      <c r="ADF723" s="9"/>
      <c r="ADG723" s="9"/>
      <c r="ADH723" s="9"/>
      <c r="ADI723" s="9"/>
      <c r="ADJ723" s="9"/>
      <c r="ADK723" s="9"/>
      <c r="ADL723" s="9"/>
      <c r="ADM723" s="9"/>
      <c r="ADN723" s="9"/>
      <c r="ADO723" s="9"/>
      <c r="ADP723" s="9"/>
      <c r="ADQ723" s="9"/>
      <c r="ADR723" s="9"/>
      <c r="ADS723" s="9"/>
      <c r="ADT723" s="9"/>
      <c r="ADU723" s="9"/>
      <c r="ADV723" s="9"/>
      <c r="ADW723" s="9"/>
      <c r="ADX723" s="9"/>
      <c r="ADY723" s="9"/>
      <c r="ADZ723" s="9"/>
      <c r="AEA723" s="9"/>
      <c r="AEB723" s="9"/>
      <c r="AEC723" s="9"/>
      <c r="AED723" s="9"/>
      <c r="AEE723" s="9"/>
      <c r="AEF723" s="9"/>
      <c r="AEG723" s="9"/>
      <c r="AEH723" s="9"/>
      <c r="AEI723" s="9"/>
      <c r="AEJ723" s="9"/>
      <c r="AEK723" s="9"/>
      <c r="AEL723" s="9"/>
      <c r="AEM723" s="9"/>
      <c r="AEN723" s="9"/>
      <c r="AEO723" s="9"/>
      <c r="AEP723" s="9"/>
      <c r="AEQ723" s="9"/>
      <c r="AER723" s="9"/>
      <c r="AES723" s="9"/>
      <c r="AET723" s="9"/>
      <c r="AEU723" s="9"/>
      <c r="AEV723" s="9"/>
      <c r="AEW723" s="9"/>
      <c r="AEX723" s="9"/>
      <c r="AEY723" s="9"/>
      <c r="AEZ723" s="9"/>
      <c r="AFA723" s="9"/>
      <c r="AFB723" s="9"/>
      <c r="AFC723" s="9"/>
      <c r="AFD723" s="9"/>
      <c r="AFE723" s="9"/>
      <c r="AFF723" s="9"/>
      <c r="AFG723" s="9"/>
      <c r="AFH723" s="9"/>
      <c r="AFI723" s="9"/>
      <c r="AFJ723" s="9"/>
      <c r="AFK723" s="9"/>
      <c r="AFL723" s="9"/>
      <c r="AFM723" s="9"/>
      <c r="AFN723" s="9"/>
      <c r="AFO723" s="9"/>
      <c r="AFP723" s="9"/>
      <c r="AFQ723" s="9"/>
      <c r="AFR723" s="9"/>
      <c r="AFS723" s="9"/>
      <c r="AFT723" s="9"/>
      <c r="AFU723" s="9"/>
      <c r="AFV723" s="9"/>
      <c r="AFW723" s="9"/>
      <c r="AFX723" s="9"/>
      <c r="AFY723" s="9"/>
      <c r="AFZ723" s="9"/>
      <c r="AGA723" s="9"/>
      <c r="AGB723" s="9"/>
      <c r="AGC723" s="9"/>
      <c r="AGD723" s="9"/>
      <c r="AGE723" s="9"/>
      <c r="AGF723" s="9"/>
      <c r="AGG723" s="9"/>
      <c r="AGH723" s="9"/>
      <c r="AGI723" s="9"/>
      <c r="AGJ723" s="9"/>
      <c r="AGK723" s="9"/>
      <c r="AGL723" s="9"/>
      <c r="AGM723" s="9"/>
      <c r="AGN723" s="9"/>
      <c r="AGO723" s="9"/>
      <c r="AGP723" s="9"/>
      <c r="AGQ723" s="9"/>
      <c r="AGR723" s="9"/>
      <c r="AGS723" s="9"/>
      <c r="AGT723" s="9"/>
      <c r="AGU723" s="9"/>
      <c r="AGV723" s="9"/>
      <c r="AGW723" s="9"/>
      <c r="AGX723" s="9"/>
      <c r="AGY723" s="9"/>
      <c r="AGZ723" s="9"/>
      <c r="AHA723" s="9"/>
      <c r="AHB723" s="9"/>
      <c r="AHC723" s="9"/>
      <c r="AHD723" s="9"/>
      <c r="AHE723" s="9"/>
      <c r="AHF723" s="9"/>
      <c r="AHG723" s="9"/>
      <c r="AHH723" s="9"/>
      <c r="AHI723" s="9"/>
      <c r="AHJ723" s="9"/>
      <c r="AHK723" s="9"/>
      <c r="AHL723" s="9"/>
      <c r="AHM723" s="9"/>
      <c r="AHN723" s="9"/>
      <c r="AHO723" s="9"/>
      <c r="AHP723" s="9"/>
      <c r="AHQ723" s="9"/>
      <c r="AHR723" s="9"/>
      <c r="AHS723" s="9"/>
      <c r="AHT723" s="9"/>
      <c r="AHU723" s="9"/>
      <c r="AHV723" s="9"/>
      <c r="AHW723" s="9"/>
      <c r="AHX723" s="9"/>
      <c r="AHY723" s="9"/>
      <c r="AHZ723" s="9"/>
      <c r="AIA723" s="9"/>
      <c r="AIB723" s="9"/>
      <c r="AIC723" s="9"/>
      <c r="AID723" s="9"/>
      <c r="AIE723" s="9"/>
      <c r="AIF723" s="9"/>
      <c r="AIG723" s="9"/>
      <c r="AIH723" s="9"/>
      <c r="AII723" s="9"/>
      <c r="AIJ723" s="9"/>
      <c r="AIK723" s="9"/>
      <c r="AIL723" s="9"/>
      <c r="AIM723" s="9"/>
      <c r="AIN723" s="9"/>
      <c r="AIO723" s="9"/>
      <c r="AIP723" s="9"/>
      <c r="AIQ723" s="9"/>
      <c r="AIR723" s="9"/>
      <c r="AIS723" s="9"/>
      <c r="AIT723" s="9"/>
      <c r="AIU723" s="9"/>
      <c r="AIV723" s="9"/>
      <c r="AIW723" s="9"/>
      <c r="AIX723" s="9"/>
      <c r="AIY723" s="9"/>
      <c r="AIZ723" s="9"/>
      <c r="AJA723" s="9"/>
      <c r="AJB723" s="9"/>
      <c r="AJC723" s="9"/>
      <c r="AJD723" s="9"/>
      <c r="AJE723" s="9"/>
      <c r="AJF723" s="9"/>
      <c r="AJG723" s="9"/>
      <c r="AJH723" s="9"/>
      <c r="AJI723" s="9"/>
      <c r="AJJ723" s="9"/>
      <c r="AJK723" s="9"/>
      <c r="AJL723" s="9"/>
      <c r="AJM723" s="9"/>
      <c r="AJN723" s="9"/>
      <c r="AJO723" s="9"/>
      <c r="AJP723" s="9"/>
      <c r="AJQ723" s="9"/>
      <c r="AJR723" s="9"/>
      <c r="AJS723" s="9"/>
      <c r="AJT723" s="9"/>
      <c r="AJU723" s="9"/>
      <c r="AJV723" s="9"/>
      <c r="AJW723" s="9"/>
      <c r="AJX723" s="9"/>
      <c r="AJY723" s="9"/>
      <c r="AJZ723" s="9"/>
      <c r="AKA723" s="9"/>
      <c r="AKB723" s="9"/>
      <c r="AKC723" s="9"/>
      <c r="AKD723" s="9"/>
      <c r="AKE723" s="9"/>
      <c r="AKF723" s="9"/>
      <c r="AKG723" s="9"/>
      <c r="AKH723" s="9"/>
      <c r="AKI723" s="9"/>
      <c r="AKJ723" s="9"/>
      <c r="AKK723" s="9"/>
      <c r="AKL723" s="9"/>
      <c r="AKM723" s="9"/>
      <c r="AKN723" s="9"/>
      <c r="AKO723" s="9"/>
      <c r="AKP723" s="9"/>
      <c r="AKQ723" s="9"/>
      <c r="AKR723" s="9"/>
      <c r="AKS723" s="9"/>
      <c r="AKT723" s="9"/>
      <c r="AKU723" s="9"/>
      <c r="AKV723" s="9"/>
      <c r="AKW723" s="9"/>
      <c r="AKX723" s="9"/>
      <c r="AKY723" s="9"/>
      <c r="AKZ723" s="9"/>
      <c r="ALA723" s="9"/>
      <c r="ALB723" s="9"/>
      <c r="ALC723" s="9"/>
      <c r="ALD723" s="9"/>
      <c r="ALE723" s="9"/>
      <c r="ALF723" s="9"/>
      <c r="ALG723" s="9"/>
      <c r="ALH723" s="9"/>
      <c r="ALI723" s="9"/>
      <c r="ALJ723" s="9"/>
      <c r="ALK723" s="9"/>
      <c r="ALL723" s="9"/>
      <c r="ALM723" s="9"/>
      <c r="ALN723" s="9"/>
      <c r="ALO723" s="9"/>
      <c r="ALP723" s="9"/>
      <c r="ALQ723" s="9"/>
      <c r="ALR723" s="9"/>
      <c r="ALS723" s="9"/>
      <c r="ALT723" s="9"/>
      <c r="ALU723" s="9"/>
      <c r="ALV723" s="9"/>
      <c r="ALW723" s="9"/>
      <c r="ALX723" s="9"/>
      <c r="ALY723" s="9"/>
      <c r="ALZ723" s="9"/>
      <c r="AMA723" s="9"/>
      <c r="AMB723" s="9"/>
      <c r="AMC723" s="9"/>
      <c r="AMD723" s="9"/>
      <c r="AME723" s="9"/>
      <c r="AMF723" s="9"/>
      <c r="AMG723" s="9"/>
      <c r="AMH723" s="9"/>
      <c r="AMI723" s="9"/>
      <c r="AMJ723" s="9"/>
      <c r="AMK723" s="9"/>
      <c r="AML723" s="9"/>
      <c r="AMM723" s="9"/>
      <c r="AMN723" s="9"/>
      <c r="AMO723" s="9"/>
      <c r="AMP723" s="9"/>
      <c r="AMQ723" s="9"/>
      <c r="AMR723" s="9"/>
      <c r="AMS723" s="9"/>
      <c r="AMT723" s="9"/>
      <c r="AMU723" s="9"/>
      <c r="AMV723" s="9"/>
      <c r="AMW723" s="9"/>
      <c r="AMX723" s="9"/>
      <c r="AMY723" s="9"/>
      <c r="AMZ723" s="9"/>
      <c r="ANA723" s="9"/>
      <c r="ANB723" s="9"/>
      <c r="ANC723" s="9"/>
      <c r="AND723" s="9"/>
      <c r="ANE723" s="9"/>
      <c r="ANF723" s="9"/>
      <c r="ANG723" s="9"/>
      <c r="ANH723" s="9"/>
      <c r="ANI723" s="9"/>
      <c r="ANJ723" s="9"/>
      <c r="ANK723" s="9"/>
      <c r="ANL723" s="9"/>
      <c r="ANM723" s="9"/>
      <c r="ANN723" s="9"/>
      <c r="ANO723" s="9"/>
      <c r="ANP723" s="9"/>
      <c r="ANQ723" s="9"/>
      <c r="ANR723" s="9"/>
      <c r="ANS723" s="9"/>
      <c r="ANT723" s="9"/>
      <c r="ANU723" s="9"/>
      <c r="ANV723" s="9"/>
      <c r="ANW723" s="9"/>
      <c r="ANX723" s="9"/>
      <c r="ANY723" s="9"/>
      <c r="ANZ723" s="9"/>
      <c r="AOA723" s="9"/>
      <c r="AOB723" s="9"/>
      <c r="AOC723" s="9"/>
      <c r="AOD723" s="9"/>
      <c r="AOE723" s="9"/>
      <c r="AOF723" s="9"/>
      <c r="AOG723" s="9"/>
      <c r="AOH723" s="9"/>
      <c r="AOI723" s="9"/>
      <c r="AOJ723" s="9"/>
      <c r="AOK723" s="9"/>
      <c r="AOL723" s="9"/>
      <c r="AOM723" s="9"/>
      <c r="AON723" s="9"/>
      <c r="AOO723" s="9"/>
      <c r="AOP723" s="9"/>
      <c r="AOQ723" s="9"/>
      <c r="AOR723" s="9"/>
      <c r="AOS723" s="9"/>
      <c r="AOT723" s="9"/>
      <c r="AOU723" s="9"/>
      <c r="AOV723" s="9"/>
      <c r="AOW723" s="9"/>
      <c r="AOX723" s="9"/>
      <c r="AOY723" s="9"/>
      <c r="AOZ723" s="9"/>
      <c r="APA723" s="9"/>
      <c r="APB723" s="9"/>
      <c r="APC723" s="9"/>
      <c r="APD723" s="9"/>
      <c r="APE723" s="9"/>
      <c r="APF723" s="9"/>
      <c r="APG723" s="9"/>
      <c r="APH723" s="9"/>
      <c r="API723" s="9"/>
      <c r="APJ723" s="9"/>
      <c r="APK723" s="9"/>
      <c r="APL723" s="9"/>
      <c r="APM723" s="9"/>
      <c r="APN723" s="9"/>
      <c r="APO723" s="9"/>
      <c r="APP723" s="9"/>
      <c r="APQ723" s="9"/>
      <c r="APR723" s="9"/>
      <c r="APS723" s="9"/>
      <c r="APT723" s="9"/>
      <c r="APU723" s="9"/>
      <c r="APV723" s="9"/>
      <c r="APW723" s="9"/>
      <c r="APX723" s="9"/>
      <c r="APY723" s="9"/>
      <c r="APZ723" s="9"/>
      <c r="AQA723" s="9"/>
      <c r="AQB723" s="9"/>
      <c r="AQC723" s="9"/>
      <c r="AQD723" s="9"/>
      <c r="AQE723" s="9"/>
      <c r="AQF723" s="9"/>
      <c r="AQG723" s="9"/>
      <c r="AQH723" s="9"/>
      <c r="AQI723" s="9"/>
      <c r="AQJ723" s="9"/>
      <c r="AQK723" s="9"/>
      <c r="AQL723" s="9"/>
      <c r="AQM723" s="9"/>
      <c r="AQN723" s="9"/>
      <c r="AQO723" s="9"/>
      <c r="AQP723" s="9"/>
      <c r="AQQ723" s="9"/>
      <c r="AQR723" s="9"/>
      <c r="AQS723" s="9"/>
      <c r="AQT723" s="9"/>
      <c r="AQU723" s="9"/>
      <c r="AQV723" s="9"/>
      <c r="AQW723" s="9"/>
      <c r="AQX723" s="9"/>
      <c r="AQY723" s="9"/>
      <c r="AQZ723" s="9"/>
      <c r="ARA723" s="9"/>
      <c r="ARB723" s="9"/>
      <c r="ARC723" s="9"/>
      <c r="ARD723" s="9"/>
      <c r="ARE723" s="9"/>
      <c r="ARF723" s="9"/>
      <c r="ARG723" s="9"/>
      <c r="ARH723" s="9"/>
      <c r="ARI723" s="9"/>
      <c r="ARJ723" s="9"/>
      <c r="ARK723" s="9"/>
      <c r="ARL723" s="9"/>
      <c r="ARM723" s="9"/>
      <c r="ARN723" s="9"/>
      <c r="ARO723" s="9"/>
      <c r="ARP723" s="9"/>
      <c r="ARQ723" s="9"/>
      <c r="ARR723" s="9"/>
      <c r="ARS723" s="9"/>
      <c r="ART723" s="9"/>
      <c r="ARU723" s="9"/>
      <c r="ARV723" s="9"/>
      <c r="ARW723" s="9"/>
      <c r="ARX723" s="9"/>
      <c r="ARY723" s="9"/>
      <c r="ARZ723" s="9"/>
      <c r="ASA723" s="9"/>
      <c r="ASB723" s="9"/>
      <c r="ASC723" s="9"/>
      <c r="ASD723" s="9"/>
      <c r="ASE723" s="9"/>
      <c r="ASF723" s="9"/>
      <c r="ASG723" s="9"/>
      <c r="ASH723" s="9"/>
      <c r="ASI723" s="9"/>
      <c r="ASJ723" s="9"/>
      <c r="ASK723" s="9"/>
      <c r="ASL723" s="9"/>
      <c r="ASM723" s="9"/>
      <c r="ASN723" s="9"/>
      <c r="ASO723" s="9"/>
      <c r="ASP723" s="9"/>
      <c r="ASQ723" s="9"/>
      <c r="ASR723" s="9"/>
      <c r="ASS723" s="9"/>
      <c r="AST723" s="9"/>
      <c r="ASU723" s="9"/>
      <c r="ASV723" s="9"/>
      <c r="ASW723" s="9"/>
      <c r="ASX723" s="9"/>
      <c r="ASY723" s="9"/>
      <c r="ASZ723" s="9"/>
      <c r="ATA723" s="9"/>
      <c r="ATB723" s="9"/>
      <c r="ATC723" s="9"/>
      <c r="ATD723" s="9"/>
      <c r="ATE723" s="9"/>
      <c r="ATF723" s="9"/>
      <c r="ATG723" s="9"/>
      <c r="ATH723" s="9"/>
      <c r="ATI723" s="9"/>
      <c r="ATJ723" s="9"/>
      <c r="ATK723" s="9"/>
      <c r="ATL723" s="9"/>
      <c r="ATM723" s="9"/>
      <c r="ATN723" s="9"/>
      <c r="ATO723" s="9"/>
      <c r="ATP723" s="9"/>
      <c r="ATQ723" s="9"/>
      <c r="ATR723" s="9"/>
      <c r="ATS723" s="9"/>
      <c r="ATT723" s="9"/>
      <c r="ATU723" s="9"/>
      <c r="ATV723" s="9"/>
      <c r="ATW723" s="9"/>
      <c r="ATX723" s="9"/>
      <c r="ATY723" s="9"/>
      <c r="ATZ723" s="9"/>
      <c r="AUA723" s="9"/>
      <c r="AUB723" s="9"/>
      <c r="AUC723" s="9"/>
      <c r="AUD723" s="9"/>
      <c r="AUE723" s="9"/>
      <c r="AUF723" s="9"/>
      <c r="AUG723" s="9"/>
      <c r="AUH723" s="9"/>
      <c r="AUI723" s="9"/>
      <c r="AUJ723" s="9"/>
      <c r="AUK723" s="9"/>
      <c r="AUL723" s="9"/>
      <c r="AUM723" s="9"/>
      <c r="AUN723" s="9"/>
      <c r="AUO723" s="9"/>
      <c r="AUP723" s="9"/>
      <c r="AUQ723" s="9"/>
      <c r="AUR723" s="9"/>
      <c r="AUS723" s="9"/>
      <c r="AUT723" s="9"/>
      <c r="AUU723" s="9"/>
      <c r="AUV723" s="9"/>
      <c r="AUW723" s="9"/>
      <c r="AUX723" s="9"/>
      <c r="AUY723" s="9"/>
      <c r="AUZ723" s="9"/>
      <c r="AVA723" s="9"/>
      <c r="AVB723" s="9"/>
      <c r="AVC723" s="9"/>
      <c r="AVD723" s="9"/>
      <c r="AVE723" s="9"/>
      <c r="AVF723" s="9"/>
      <c r="AVG723" s="9"/>
      <c r="AVH723" s="9"/>
      <c r="AVI723" s="9"/>
      <c r="AVJ723" s="9"/>
      <c r="AVK723" s="9"/>
      <c r="AVL723" s="9"/>
      <c r="AVM723" s="9"/>
      <c r="AVN723" s="9"/>
      <c r="AVO723" s="9"/>
      <c r="AVP723" s="9"/>
      <c r="AVQ723" s="9"/>
      <c r="AVR723" s="9"/>
      <c r="AVS723" s="9"/>
      <c r="AVT723" s="9"/>
      <c r="AVU723" s="9"/>
      <c r="AVV723" s="9"/>
      <c r="AVW723" s="9"/>
      <c r="AVX723" s="9"/>
      <c r="AVY723" s="9"/>
      <c r="AVZ723" s="9"/>
      <c r="AWA723" s="9"/>
      <c r="AWB723" s="9"/>
      <c r="AWC723" s="9"/>
      <c r="AWD723" s="9"/>
      <c r="AWE723" s="9"/>
      <c r="AWF723" s="9"/>
      <c r="AWG723" s="9"/>
      <c r="AWH723" s="9"/>
      <c r="AWI723" s="9"/>
      <c r="AWJ723" s="9"/>
      <c r="AWK723" s="9"/>
      <c r="AWL723" s="9"/>
      <c r="AWM723" s="9"/>
      <c r="AWN723" s="9"/>
      <c r="AWO723" s="9"/>
      <c r="AWP723" s="9"/>
      <c r="AWQ723" s="9"/>
      <c r="AWR723" s="9"/>
      <c r="AWS723" s="9"/>
      <c r="AWT723" s="9"/>
      <c r="AWU723" s="9"/>
      <c r="AWV723" s="9"/>
      <c r="AWW723" s="9"/>
      <c r="AWX723" s="9"/>
      <c r="AWY723" s="9"/>
      <c r="AWZ723" s="9"/>
      <c r="AXA723" s="9"/>
      <c r="AXB723" s="9"/>
      <c r="AXC723" s="9"/>
      <c r="AXD723" s="9"/>
      <c r="AXE723" s="9"/>
      <c r="AXF723" s="9"/>
      <c r="AXG723" s="9"/>
      <c r="AXH723" s="9"/>
      <c r="AXI723" s="9"/>
      <c r="AXJ723" s="9"/>
      <c r="AXK723" s="9"/>
      <c r="AXL723" s="9"/>
      <c r="AXM723" s="9"/>
      <c r="AXN723" s="9"/>
      <c r="AXO723" s="9"/>
      <c r="AXP723" s="9"/>
      <c r="AXQ723" s="9"/>
      <c r="AXR723" s="9"/>
      <c r="AXS723" s="9"/>
      <c r="AXT723" s="9"/>
      <c r="AXU723" s="9"/>
      <c r="AXV723" s="9"/>
      <c r="AXW723" s="9"/>
      <c r="AXX723" s="9"/>
      <c r="AXY723" s="9"/>
      <c r="AXZ723" s="9"/>
      <c r="AYA723" s="9"/>
      <c r="AYB723" s="9"/>
      <c r="AYC723" s="9"/>
      <c r="AYD723" s="9"/>
      <c r="AYE723" s="9"/>
      <c r="AYF723" s="9"/>
      <c r="AYG723" s="9"/>
      <c r="AYH723" s="9"/>
      <c r="AYI723" s="9"/>
      <c r="AYJ723" s="9"/>
      <c r="AYK723" s="9"/>
      <c r="AYL723" s="9"/>
      <c r="AYM723" s="9"/>
      <c r="AYN723" s="9"/>
      <c r="AYO723" s="9"/>
      <c r="AYP723" s="9"/>
      <c r="AYQ723" s="9"/>
      <c r="AYR723" s="9"/>
      <c r="AYS723" s="9"/>
      <c r="AYT723" s="9"/>
      <c r="AYU723" s="9"/>
      <c r="AYV723" s="9"/>
      <c r="AYW723" s="9"/>
      <c r="AYX723" s="9"/>
      <c r="AYY723" s="9"/>
      <c r="AYZ723" s="9"/>
      <c r="AZA723" s="9"/>
      <c r="AZB723" s="9"/>
      <c r="AZC723" s="9"/>
      <c r="AZD723" s="9"/>
      <c r="AZE723" s="9"/>
      <c r="AZF723" s="9"/>
      <c r="AZG723" s="9"/>
      <c r="AZH723" s="9"/>
      <c r="AZI723" s="9"/>
      <c r="AZJ723" s="9"/>
      <c r="AZK723" s="9"/>
      <c r="AZL723" s="9"/>
      <c r="AZM723" s="9"/>
      <c r="AZN723" s="9"/>
      <c r="AZO723" s="9"/>
      <c r="AZP723" s="9"/>
      <c r="AZQ723" s="9"/>
      <c r="AZR723" s="9"/>
      <c r="AZS723" s="9"/>
      <c r="AZT723" s="9"/>
      <c r="AZU723" s="9"/>
      <c r="AZV723" s="9"/>
      <c r="AZW723" s="9"/>
      <c r="AZX723" s="9"/>
      <c r="AZY723" s="9"/>
      <c r="AZZ723" s="9"/>
      <c r="BAA723" s="9"/>
      <c r="BAB723" s="9"/>
      <c r="BAC723" s="9"/>
      <c r="BAD723" s="9"/>
      <c r="BAE723" s="9"/>
      <c r="BAF723" s="9"/>
      <c r="BAG723" s="9"/>
      <c r="BAH723" s="9"/>
      <c r="BAI723" s="9"/>
      <c r="BAJ723" s="9"/>
      <c r="BAK723" s="9"/>
      <c r="BAL723" s="9"/>
      <c r="BAM723" s="9"/>
      <c r="BAN723" s="9"/>
      <c r="BAO723" s="9"/>
      <c r="BAP723" s="9"/>
      <c r="BAQ723" s="9"/>
      <c r="BAR723" s="9"/>
      <c r="BAS723" s="9"/>
      <c r="BAT723" s="9"/>
      <c r="BAU723" s="9"/>
      <c r="BAV723" s="9"/>
      <c r="BAW723" s="9"/>
      <c r="BAX723" s="9"/>
      <c r="BAY723" s="9"/>
      <c r="BAZ723" s="9"/>
      <c r="BBA723" s="9"/>
      <c r="BBB723" s="9"/>
      <c r="BBC723" s="9"/>
      <c r="BBD723" s="9"/>
      <c r="BBE723" s="9"/>
      <c r="BBF723" s="9"/>
      <c r="BBG723" s="9"/>
      <c r="BBH723" s="9"/>
      <c r="BBI723" s="9"/>
      <c r="BBJ723" s="9"/>
      <c r="BBK723" s="9"/>
      <c r="BBL723" s="9"/>
      <c r="BBM723" s="9"/>
      <c r="BBN723" s="9"/>
      <c r="BBO723" s="9"/>
      <c r="BBP723" s="9"/>
      <c r="BBQ723" s="9"/>
      <c r="BBR723" s="9"/>
      <c r="BBS723" s="9"/>
      <c r="BBT723" s="9"/>
      <c r="BBU723" s="9"/>
      <c r="BBV723" s="9"/>
      <c r="BBW723" s="9"/>
      <c r="BBX723" s="9"/>
      <c r="BBY723" s="9"/>
      <c r="BBZ723" s="9"/>
      <c r="BCA723" s="9"/>
      <c r="BCB723" s="9"/>
      <c r="BCC723" s="9"/>
      <c r="BCD723" s="9"/>
      <c r="BCE723" s="9"/>
      <c r="BCF723" s="9"/>
      <c r="BCG723" s="9"/>
      <c r="BCH723" s="9"/>
      <c r="BCI723" s="9"/>
      <c r="BCJ723" s="9"/>
      <c r="BCK723" s="9"/>
      <c r="BCL723" s="9"/>
      <c r="BCM723" s="9"/>
      <c r="BCN723" s="9"/>
      <c r="BCO723" s="9"/>
      <c r="BCP723" s="9"/>
      <c r="BCQ723" s="9"/>
      <c r="BCR723" s="9"/>
      <c r="BCS723" s="9"/>
      <c r="BCT723" s="9"/>
      <c r="BCU723" s="9"/>
      <c r="BCV723" s="9"/>
      <c r="BCW723" s="9"/>
      <c r="BCX723" s="9"/>
      <c r="BCY723" s="9"/>
      <c r="BCZ723" s="9"/>
      <c r="BDA723" s="9"/>
      <c r="BDB723" s="9"/>
      <c r="BDC723" s="9"/>
      <c r="BDD723" s="9"/>
      <c r="BDE723" s="9"/>
      <c r="BDF723" s="9"/>
      <c r="BDG723" s="9"/>
      <c r="BDH723" s="9"/>
      <c r="BDI723" s="9"/>
      <c r="BDJ723" s="9"/>
      <c r="BDK723" s="9"/>
      <c r="BDL723" s="9"/>
      <c r="BDM723" s="9"/>
      <c r="BDN723" s="9"/>
      <c r="BDO723" s="9"/>
      <c r="BDP723" s="9"/>
      <c r="BDQ723" s="9"/>
      <c r="BDR723" s="9"/>
      <c r="BDS723" s="9"/>
      <c r="BDT723" s="9"/>
      <c r="BDU723" s="9"/>
      <c r="BDV723" s="9"/>
      <c r="BDW723" s="9"/>
      <c r="BDX723" s="9"/>
      <c r="BDY723" s="9"/>
      <c r="BDZ723" s="9"/>
      <c r="BEA723" s="9"/>
      <c r="BEB723" s="9"/>
      <c r="BEC723" s="9"/>
      <c r="BED723" s="9"/>
      <c r="BEE723" s="9"/>
      <c r="BEF723" s="9"/>
      <c r="BEG723" s="9"/>
      <c r="BEH723" s="9"/>
      <c r="BEI723" s="9"/>
      <c r="BEJ723" s="9"/>
      <c r="BEK723" s="9"/>
      <c r="BEL723" s="9"/>
      <c r="BEM723" s="9"/>
      <c r="BEN723" s="9"/>
      <c r="BEO723" s="9"/>
      <c r="BEP723" s="9"/>
      <c r="BEQ723" s="9"/>
      <c r="BER723" s="9"/>
      <c r="BES723" s="9"/>
      <c r="BET723" s="9"/>
      <c r="BEU723" s="9"/>
      <c r="BEV723" s="9"/>
      <c r="BEW723" s="9"/>
      <c r="BEX723" s="9"/>
      <c r="BEY723" s="9"/>
      <c r="BEZ723" s="9"/>
      <c r="BFA723" s="9"/>
      <c r="BFB723" s="9"/>
      <c r="BFC723" s="9"/>
      <c r="BFD723" s="9"/>
      <c r="BFE723" s="9"/>
      <c r="BFF723" s="9"/>
      <c r="BFG723" s="9"/>
      <c r="BFH723" s="9"/>
      <c r="BFI723" s="9"/>
      <c r="BFJ723" s="9"/>
      <c r="BFK723" s="9"/>
      <c r="BFL723" s="9"/>
      <c r="BFM723" s="9"/>
      <c r="BFN723" s="9"/>
      <c r="BFO723" s="9"/>
      <c r="BFP723" s="9"/>
      <c r="BFQ723" s="9"/>
      <c r="BFR723" s="9"/>
      <c r="BFS723" s="9"/>
      <c r="BFT723" s="9"/>
      <c r="BFU723" s="9"/>
      <c r="BFV723" s="9"/>
      <c r="BFW723" s="9"/>
      <c r="BFX723" s="9"/>
      <c r="BFY723" s="9"/>
      <c r="BFZ723" s="9"/>
      <c r="BGA723" s="9"/>
      <c r="BGB723" s="9"/>
      <c r="BGC723" s="9"/>
      <c r="BGD723" s="9"/>
      <c r="BGE723" s="9"/>
      <c r="BGF723" s="9"/>
      <c r="BGG723" s="9"/>
      <c r="BGH723" s="9"/>
      <c r="BGI723" s="9"/>
      <c r="BGJ723" s="9"/>
      <c r="BGK723" s="9"/>
      <c r="BGL723" s="9"/>
      <c r="BGM723" s="9"/>
      <c r="BGN723" s="9"/>
      <c r="BGO723" s="9"/>
      <c r="BGP723" s="9"/>
      <c r="BGQ723" s="9"/>
      <c r="BGR723" s="9"/>
      <c r="BGS723" s="9"/>
      <c r="BGT723" s="9"/>
      <c r="BGU723" s="9"/>
      <c r="BGV723" s="9"/>
      <c r="BGW723" s="9"/>
      <c r="BGX723" s="9"/>
      <c r="BGY723" s="9"/>
      <c r="BGZ723" s="9"/>
      <c r="BHA723" s="9"/>
      <c r="BHB723" s="9"/>
      <c r="BHC723" s="9"/>
      <c r="BHD723" s="9"/>
      <c r="BHE723" s="9"/>
      <c r="BHF723" s="9"/>
      <c r="BHG723" s="9"/>
      <c r="BHH723" s="9"/>
      <c r="BHI723" s="9"/>
      <c r="BHJ723" s="9"/>
      <c r="BHK723" s="9"/>
      <c r="BHL723" s="9"/>
      <c r="BHM723" s="9"/>
      <c r="BHN723" s="9"/>
      <c r="BHO723" s="9"/>
      <c r="BHP723" s="9"/>
      <c r="BHQ723" s="9"/>
      <c r="BHR723" s="9"/>
      <c r="BHS723" s="9"/>
      <c r="BHT723" s="9"/>
      <c r="BHU723" s="9"/>
      <c r="BHV723" s="9"/>
      <c r="BHW723" s="9"/>
      <c r="BHX723" s="9"/>
      <c r="BHY723" s="9"/>
      <c r="BHZ723" s="9"/>
      <c r="BIA723" s="9"/>
      <c r="BIB723" s="9"/>
      <c r="BIC723" s="9"/>
      <c r="BID723" s="9"/>
      <c r="BIE723" s="9"/>
      <c r="BIF723" s="9"/>
      <c r="BIG723" s="9"/>
      <c r="BIH723" s="9"/>
      <c r="BII723" s="9"/>
      <c r="BIJ723" s="9"/>
      <c r="BIK723" s="9"/>
      <c r="BIL723" s="9"/>
      <c r="BIM723" s="9"/>
      <c r="BIN723" s="9"/>
      <c r="BIO723" s="9"/>
      <c r="BIP723" s="9"/>
      <c r="BIQ723" s="9"/>
      <c r="BIR723" s="9"/>
      <c r="BIS723" s="9"/>
      <c r="BIT723" s="9"/>
      <c r="BIU723" s="9"/>
      <c r="BIV723" s="9"/>
      <c r="BIW723" s="9"/>
      <c r="BIX723" s="9"/>
      <c r="BIY723" s="9"/>
      <c r="BIZ723" s="9"/>
      <c r="BJA723" s="9"/>
      <c r="BJB723" s="9"/>
      <c r="BJC723" s="9"/>
      <c r="BJD723" s="9"/>
      <c r="BJE723" s="9"/>
      <c r="BJF723" s="9"/>
      <c r="BJG723" s="9"/>
      <c r="BJH723" s="9"/>
      <c r="BJI723" s="9"/>
      <c r="BJJ723" s="9"/>
      <c r="BJK723" s="9"/>
      <c r="BJL723" s="9"/>
      <c r="BJM723" s="9"/>
      <c r="BJN723" s="9"/>
      <c r="BJO723" s="9"/>
      <c r="BJP723" s="9"/>
      <c r="BJQ723" s="9"/>
      <c r="BJR723" s="9"/>
      <c r="BJS723" s="9"/>
      <c r="BJT723" s="9"/>
      <c r="BJU723" s="9"/>
      <c r="BJV723" s="9"/>
      <c r="BJW723" s="9"/>
      <c r="BJX723" s="9"/>
      <c r="BJY723" s="9"/>
      <c r="BJZ723" s="9"/>
      <c r="BKA723" s="9"/>
      <c r="BKB723" s="9"/>
      <c r="BKC723" s="9"/>
      <c r="BKD723" s="9"/>
      <c r="BKE723" s="9"/>
      <c r="BKF723" s="9"/>
      <c r="BKG723" s="9"/>
      <c r="BKH723" s="9"/>
      <c r="BKI723" s="9"/>
      <c r="BKJ723" s="9"/>
      <c r="BKK723" s="9"/>
      <c r="BKL723" s="9"/>
      <c r="BKM723" s="9"/>
      <c r="BKN723" s="9"/>
      <c r="BKO723" s="9"/>
      <c r="BKP723" s="9"/>
      <c r="BKQ723" s="9"/>
      <c r="BKR723" s="9"/>
      <c r="BKS723" s="9"/>
      <c r="BKT723" s="9"/>
      <c r="BKU723" s="9"/>
      <c r="BKV723" s="9"/>
      <c r="BKW723" s="9"/>
      <c r="BKX723" s="9"/>
      <c r="BKY723" s="9"/>
      <c r="BKZ723" s="9"/>
      <c r="BLA723" s="9"/>
      <c r="BLB723" s="9"/>
      <c r="BLC723" s="9"/>
      <c r="BLD723" s="9"/>
      <c r="BLE723" s="9"/>
      <c r="BLF723" s="9"/>
      <c r="BLG723" s="9"/>
      <c r="BLH723" s="9"/>
      <c r="BLI723" s="9"/>
      <c r="BLJ723" s="9"/>
      <c r="BLK723" s="9"/>
      <c r="BLL723" s="9"/>
      <c r="BLM723" s="9"/>
      <c r="BLN723" s="9"/>
      <c r="BLO723" s="9"/>
      <c r="BLP723" s="9"/>
      <c r="BLQ723" s="9"/>
      <c r="BLR723" s="9"/>
      <c r="BLS723" s="9"/>
      <c r="BLT723" s="9"/>
      <c r="BLU723" s="9"/>
      <c r="BLV723" s="9"/>
      <c r="BLW723" s="9"/>
      <c r="BLX723" s="9"/>
      <c r="BLY723" s="9"/>
      <c r="BLZ723" s="9"/>
      <c r="BMA723" s="9"/>
      <c r="BMB723" s="9"/>
      <c r="BMC723" s="9"/>
      <c r="BMD723" s="9"/>
      <c r="BME723" s="9"/>
      <c r="BMF723" s="9"/>
      <c r="BMG723" s="9"/>
      <c r="BMH723" s="9"/>
      <c r="BMI723" s="9"/>
      <c r="BMJ723" s="9"/>
      <c r="BMK723" s="9"/>
      <c r="BML723" s="9"/>
      <c r="BMM723" s="9"/>
      <c r="BMN723" s="9"/>
      <c r="BMO723" s="9"/>
      <c r="BMP723" s="9"/>
      <c r="BMQ723" s="9"/>
      <c r="BMR723" s="9"/>
      <c r="BMS723" s="9"/>
      <c r="BMT723" s="9"/>
      <c r="BMU723" s="9"/>
      <c r="BMV723" s="9"/>
      <c r="BMW723" s="9"/>
      <c r="BMX723" s="9"/>
      <c r="BMY723" s="9"/>
      <c r="BMZ723" s="9"/>
      <c r="BNA723" s="9"/>
      <c r="BNB723" s="9"/>
      <c r="BNC723" s="9"/>
      <c r="BND723" s="9"/>
      <c r="BNE723" s="9"/>
      <c r="BNF723" s="9"/>
      <c r="BNG723" s="9"/>
      <c r="BNH723" s="9"/>
      <c r="BNI723" s="9"/>
      <c r="BNJ723" s="9"/>
      <c r="BNK723" s="9"/>
      <c r="BNL723" s="9"/>
      <c r="BNM723" s="9"/>
      <c r="BNN723" s="9"/>
      <c r="BNO723" s="9"/>
      <c r="BNP723" s="9"/>
      <c r="BNQ723" s="9"/>
      <c r="BNR723" s="9"/>
      <c r="BNS723" s="9"/>
      <c r="BNT723" s="9"/>
      <c r="BNU723" s="9"/>
      <c r="BNV723" s="9"/>
      <c r="BNW723" s="9"/>
      <c r="BNX723" s="9"/>
      <c r="BNY723" s="9"/>
      <c r="BNZ723" s="9"/>
      <c r="BOA723" s="9"/>
      <c r="BOB723" s="9"/>
      <c r="BOC723" s="9"/>
      <c r="BOD723" s="9"/>
      <c r="BOE723" s="9"/>
      <c r="BOF723" s="9"/>
      <c r="BOG723" s="9"/>
      <c r="BOH723" s="9"/>
      <c r="BOI723" s="9"/>
      <c r="BOJ723" s="9"/>
      <c r="BOK723" s="9"/>
      <c r="BOL723" s="9"/>
      <c r="BOM723" s="9"/>
      <c r="BON723" s="9"/>
      <c r="BOO723" s="9"/>
      <c r="BOP723" s="9"/>
      <c r="BOQ723" s="9"/>
      <c r="BOR723" s="9"/>
      <c r="BOS723" s="9"/>
      <c r="BOT723" s="9"/>
      <c r="BOU723" s="9"/>
      <c r="BOV723" s="9"/>
      <c r="BOW723" s="9"/>
      <c r="BOX723" s="9"/>
      <c r="BOY723" s="9"/>
      <c r="BOZ723" s="9"/>
      <c r="BPA723" s="9"/>
      <c r="BPB723" s="9"/>
      <c r="BPC723" s="9"/>
      <c r="BPD723" s="9"/>
      <c r="BPE723" s="9"/>
      <c r="BPF723" s="9"/>
      <c r="BPG723" s="9"/>
      <c r="BPH723" s="9"/>
      <c r="BPI723" s="9"/>
      <c r="BPJ723" s="9"/>
      <c r="BPK723" s="9"/>
      <c r="BPL723" s="9"/>
      <c r="BPM723" s="9"/>
      <c r="BPN723" s="9"/>
      <c r="BPO723" s="9"/>
      <c r="BPP723" s="9"/>
      <c r="BPQ723" s="9"/>
      <c r="BPR723" s="9"/>
      <c r="BPS723" s="9"/>
      <c r="BPT723" s="9"/>
      <c r="BPU723" s="9"/>
      <c r="BPV723" s="9"/>
      <c r="BPW723" s="9"/>
      <c r="BPX723" s="9"/>
      <c r="BPY723" s="9"/>
      <c r="BPZ723" s="9"/>
      <c r="BQA723" s="9"/>
      <c r="BQB723" s="9"/>
      <c r="BQC723" s="9"/>
      <c r="BQD723" s="9"/>
      <c r="BQE723" s="9"/>
      <c r="BQF723" s="9"/>
      <c r="BQG723" s="9"/>
      <c r="BQH723" s="9"/>
      <c r="BQI723" s="9"/>
      <c r="BQJ723" s="9"/>
      <c r="BQK723" s="9"/>
      <c r="BQL723" s="9"/>
      <c r="BQM723" s="9"/>
      <c r="BQN723" s="9"/>
      <c r="BQO723" s="9"/>
      <c r="BQP723" s="9"/>
      <c r="BQQ723" s="9"/>
      <c r="BQR723" s="9"/>
      <c r="BQS723" s="9"/>
      <c r="BQT723" s="9"/>
      <c r="BQU723" s="9"/>
      <c r="BQV723" s="9"/>
      <c r="BQW723" s="9"/>
      <c r="BQX723" s="9"/>
      <c r="BQY723" s="9"/>
      <c r="BQZ723" s="9"/>
      <c r="BRA723" s="9"/>
      <c r="BRB723" s="9"/>
      <c r="BRC723" s="9"/>
      <c r="BRD723" s="9"/>
      <c r="BRE723" s="9"/>
      <c r="BRF723" s="9"/>
      <c r="BRG723" s="9"/>
      <c r="BRH723" s="9"/>
      <c r="BRI723" s="9"/>
      <c r="BRJ723" s="9"/>
      <c r="BRK723" s="9"/>
      <c r="BRL723" s="9"/>
      <c r="BRM723" s="9"/>
      <c r="BRN723" s="9"/>
      <c r="BRO723" s="9"/>
      <c r="BRP723" s="9"/>
      <c r="BRQ723" s="9"/>
      <c r="BRR723" s="9"/>
      <c r="BRS723" s="9"/>
      <c r="BRT723" s="9"/>
      <c r="BRU723" s="9"/>
      <c r="BRV723" s="9"/>
      <c r="BRW723" s="9"/>
      <c r="BRX723" s="9"/>
      <c r="BRY723" s="9"/>
      <c r="BRZ723" s="9"/>
      <c r="BSA723" s="9"/>
      <c r="BSB723" s="9"/>
      <c r="BSC723" s="9"/>
      <c r="BSD723" s="9"/>
      <c r="BSE723" s="9"/>
      <c r="BSF723" s="9"/>
      <c r="BSG723" s="9"/>
      <c r="BSH723" s="9"/>
      <c r="BSI723" s="9"/>
      <c r="BSJ723" s="9"/>
      <c r="BSK723" s="9"/>
      <c r="BSL723" s="9"/>
      <c r="BSM723" s="9"/>
      <c r="BSN723" s="9"/>
      <c r="BSO723" s="9"/>
      <c r="BSP723" s="9"/>
      <c r="BSQ723" s="9"/>
      <c r="BSR723" s="9"/>
      <c r="BSS723" s="9"/>
      <c r="BST723" s="9"/>
      <c r="BSU723" s="9"/>
      <c r="BSV723" s="9"/>
      <c r="BSW723" s="9"/>
      <c r="BSX723" s="9"/>
      <c r="BSY723" s="9"/>
      <c r="BSZ723" s="9"/>
      <c r="BTA723" s="9"/>
      <c r="BTB723" s="9"/>
      <c r="BTC723" s="9"/>
      <c r="BTD723" s="9"/>
      <c r="BTE723" s="9"/>
      <c r="BTF723" s="9"/>
      <c r="BTG723" s="9"/>
      <c r="BTH723" s="9"/>
      <c r="BTI723" s="9"/>
      <c r="BTJ723" s="9"/>
      <c r="BTK723" s="9"/>
      <c r="BTL723" s="9"/>
      <c r="BTM723" s="9"/>
      <c r="BTN723" s="9"/>
      <c r="BTO723" s="9"/>
      <c r="BTP723" s="9"/>
      <c r="BTQ723" s="9"/>
      <c r="BTR723" s="9"/>
      <c r="BTS723" s="9"/>
      <c r="BTT723" s="9"/>
      <c r="BTU723" s="9"/>
      <c r="BTV723" s="9"/>
      <c r="BTW723" s="9"/>
      <c r="BTX723" s="9"/>
      <c r="BTY723" s="9"/>
      <c r="BTZ723" s="9"/>
      <c r="BUA723" s="9"/>
      <c r="BUB723" s="9"/>
      <c r="BUC723" s="9"/>
      <c r="BUD723" s="9"/>
      <c r="BUE723" s="9"/>
      <c r="BUF723" s="9"/>
      <c r="BUG723" s="9"/>
      <c r="BUH723" s="9"/>
      <c r="BUI723" s="9"/>
      <c r="BUJ723" s="9"/>
      <c r="BUK723" s="9"/>
      <c r="BUL723" s="9"/>
      <c r="BUM723" s="9"/>
      <c r="BUN723" s="9"/>
      <c r="BUO723" s="9"/>
      <c r="BUP723" s="9"/>
      <c r="BUQ723" s="9"/>
      <c r="BUR723" s="9"/>
      <c r="BUS723" s="9"/>
      <c r="BUT723" s="9"/>
      <c r="BUU723" s="9"/>
      <c r="BUV723" s="9"/>
      <c r="BUW723" s="9"/>
      <c r="BUX723" s="9"/>
      <c r="BUY723" s="9"/>
      <c r="BUZ723" s="9"/>
      <c r="BVA723" s="9"/>
      <c r="BVB723" s="9"/>
      <c r="BVC723" s="9"/>
      <c r="BVD723" s="9"/>
      <c r="BVE723" s="9"/>
      <c r="BVF723" s="9"/>
      <c r="BVG723" s="9"/>
      <c r="BVH723" s="9"/>
      <c r="BVI723" s="9"/>
      <c r="BVJ723" s="9"/>
      <c r="BVK723" s="9"/>
      <c r="BVL723" s="9"/>
      <c r="BVM723" s="9"/>
      <c r="BVN723" s="9"/>
      <c r="BVO723" s="9"/>
      <c r="BVP723" s="9"/>
      <c r="BVQ723" s="9"/>
      <c r="BVR723" s="9"/>
      <c r="BVS723" s="9"/>
      <c r="BVT723" s="9"/>
      <c r="BVU723" s="9"/>
      <c r="BVV723" s="9"/>
      <c r="BVW723" s="9"/>
      <c r="BVX723" s="9"/>
      <c r="BVY723" s="9"/>
      <c r="BVZ723" s="9"/>
      <c r="BWA723" s="9"/>
      <c r="BWB723" s="9"/>
      <c r="BWC723" s="9"/>
      <c r="BWD723" s="9"/>
      <c r="BWE723" s="9"/>
      <c r="BWF723" s="9"/>
      <c r="BWG723" s="9"/>
      <c r="BWH723" s="9"/>
      <c r="BWI723" s="9"/>
      <c r="BWJ723" s="9"/>
      <c r="BWK723" s="9"/>
      <c r="BWL723" s="9"/>
      <c r="BWM723" s="9"/>
      <c r="BWN723" s="9"/>
      <c r="BWO723" s="9"/>
      <c r="BWP723" s="9"/>
      <c r="BWQ723" s="9"/>
      <c r="BWR723" s="9"/>
      <c r="BWS723" s="9"/>
      <c r="BWT723" s="9"/>
      <c r="BWU723" s="9"/>
      <c r="BWV723" s="9"/>
      <c r="BWW723" s="9"/>
      <c r="BWX723" s="9"/>
      <c r="BWY723" s="9"/>
      <c r="BWZ723" s="9"/>
      <c r="BXA723" s="9"/>
      <c r="BXB723" s="9"/>
      <c r="BXC723" s="9"/>
      <c r="BXD723" s="9"/>
      <c r="BXE723" s="9"/>
      <c r="BXF723" s="9"/>
      <c r="BXG723" s="9"/>
      <c r="BXH723" s="9"/>
      <c r="BXI723" s="9"/>
      <c r="BXJ723" s="9"/>
      <c r="BXK723" s="9"/>
      <c r="BXL723" s="9"/>
      <c r="BXM723" s="9"/>
      <c r="BXN723" s="9"/>
      <c r="BXO723" s="9"/>
      <c r="BXP723" s="9"/>
      <c r="BXQ723" s="9"/>
      <c r="BXR723" s="9"/>
      <c r="BXS723" s="9"/>
      <c r="BXT723" s="9"/>
      <c r="BXU723" s="9"/>
      <c r="BXV723" s="9"/>
      <c r="BXW723" s="9"/>
      <c r="BXX723" s="9"/>
      <c r="BXY723" s="9"/>
      <c r="BXZ723" s="9"/>
      <c r="BYA723" s="9"/>
      <c r="BYB723" s="9"/>
      <c r="BYC723" s="9"/>
      <c r="BYD723" s="9"/>
      <c r="BYE723" s="9"/>
      <c r="BYF723" s="9"/>
      <c r="BYG723" s="9"/>
      <c r="BYH723" s="9"/>
      <c r="BYI723" s="9"/>
      <c r="BYJ723" s="9"/>
      <c r="BYK723" s="9"/>
      <c r="BYL723" s="9"/>
      <c r="BYM723" s="9"/>
      <c r="BYN723" s="9"/>
      <c r="BYO723" s="9"/>
      <c r="BYP723" s="9"/>
      <c r="BYQ723" s="9"/>
      <c r="BYR723" s="9"/>
      <c r="BYS723" s="9"/>
      <c r="BYT723" s="9"/>
      <c r="BYU723" s="9"/>
      <c r="BYV723" s="9"/>
      <c r="BYW723" s="9"/>
      <c r="BYX723" s="9"/>
      <c r="BYY723" s="9"/>
      <c r="BYZ723" s="9"/>
      <c r="BZA723" s="9"/>
      <c r="BZB723" s="9"/>
      <c r="BZC723" s="9"/>
      <c r="BZD723" s="9"/>
      <c r="BZE723" s="9"/>
      <c r="BZF723" s="9"/>
      <c r="BZG723" s="9"/>
      <c r="BZH723" s="9"/>
      <c r="BZI723" s="9"/>
      <c r="BZJ723" s="9"/>
      <c r="BZK723" s="9"/>
      <c r="BZL723" s="9"/>
      <c r="BZM723" s="9"/>
      <c r="BZN723" s="9"/>
      <c r="BZO723" s="9"/>
      <c r="BZP723" s="9"/>
      <c r="BZQ723" s="9"/>
      <c r="BZR723" s="9"/>
      <c r="BZS723" s="9"/>
      <c r="BZT723" s="9"/>
      <c r="BZU723" s="9"/>
      <c r="BZV723" s="9"/>
      <c r="BZW723" s="9"/>
      <c r="BZX723" s="9"/>
      <c r="BZY723" s="9"/>
      <c r="BZZ723" s="9"/>
      <c r="CAA723" s="9"/>
      <c r="CAB723" s="9"/>
      <c r="CAC723" s="9"/>
      <c r="CAD723" s="9"/>
      <c r="CAE723" s="9"/>
      <c r="CAF723" s="9"/>
      <c r="CAG723" s="9"/>
      <c r="CAH723" s="9"/>
      <c r="CAI723" s="9"/>
      <c r="CAJ723" s="9"/>
      <c r="CAK723" s="9"/>
      <c r="CAL723" s="9"/>
      <c r="CAM723" s="9"/>
      <c r="CAN723" s="9"/>
      <c r="CAO723" s="9"/>
      <c r="CAP723" s="9"/>
      <c r="CAQ723" s="9"/>
      <c r="CAR723" s="9"/>
      <c r="CAS723" s="9"/>
      <c r="CAT723" s="9"/>
      <c r="CAU723" s="9"/>
      <c r="CAV723" s="9"/>
      <c r="CAW723" s="9"/>
      <c r="CAX723" s="9"/>
      <c r="CAY723" s="9"/>
      <c r="CAZ723" s="9"/>
      <c r="CBA723" s="9"/>
      <c r="CBB723" s="9"/>
      <c r="CBC723" s="9"/>
      <c r="CBD723" s="9"/>
      <c r="CBE723" s="9"/>
      <c r="CBF723" s="9"/>
      <c r="CBG723" s="9"/>
      <c r="CBH723" s="9"/>
      <c r="CBI723" s="9"/>
      <c r="CBJ723" s="9"/>
      <c r="CBK723" s="9"/>
      <c r="CBL723" s="9"/>
      <c r="CBM723" s="9"/>
      <c r="CBN723" s="9"/>
      <c r="CBO723" s="9"/>
      <c r="CBP723" s="9"/>
      <c r="CBQ723" s="9"/>
      <c r="CBR723" s="9"/>
      <c r="CBS723" s="9"/>
      <c r="CBT723" s="9"/>
      <c r="CBU723" s="9"/>
      <c r="CBV723" s="9"/>
      <c r="CBW723" s="9"/>
      <c r="CBX723" s="9"/>
      <c r="CBY723" s="9"/>
      <c r="CBZ723" s="9"/>
      <c r="CCA723" s="9"/>
      <c r="CCB723" s="9"/>
      <c r="CCC723" s="9"/>
      <c r="CCD723" s="9"/>
      <c r="CCE723" s="9"/>
      <c r="CCF723" s="9"/>
      <c r="CCG723" s="9"/>
      <c r="CCH723" s="9"/>
      <c r="CCI723" s="9"/>
      <c r="CCJ723" s="9"/>
      <c r="CCK723" s="9"/>
      <c r="CCL723" s="9"/>
      <c r="CCM723" s="9"/>
      <c r="CCN723" s="9"/>
      <c r="CCO723" s="9"/>
      <c r="CCP723" s="9"/>
      <c r="CCQ723" s="9"/>
      <c r="CCR723" s="9"/>
      <c r="CCS723" s="9"/>
      <c r="CCT723" s="9"/>
      <c r="CCU723" s="9"/>
      <c r="CCV723" s="9"/>
      <c r="CCW723" s="9"/>
      <c r="CCX723" s="9"/>
      <c r="CCY723" s="9"/>
      <c r="CCZ723" s="9"/>
      <c r="CDA723" s="9"/>
      <c r="CDB723" s="9"/>
      <c r="CDC723" s="9"/>
      <c r="CDD723" s="9"/>
      <c r="CDE723" s="9"/>
      <c r="CDF723" s="9"/>
      <c r="CDG723" s="9"/>
      <c r="CDH723" s="9"/>
      <c r="CDI723" s="9"/>
      <c r="CDJ723" s="9"/>
      <c r="CDK723" s="9"/>
      <c r="CDL723" s="9"/>
      <c r="CDM723" s="9"/>
      <c r="CDN723" s="9"/>
      <c r="CDO723" s="9"/>
      <c r="CDP723" s="9"/>
      <c r="CDQ723" s="9"/>
      <c r="CDR723" s="9"/>
      <c r="CDS723" s="9"/>
      <c r="CDT723" s="9"/>
      <c r="CDU723" s="9"/>
      <c r="CDV723" s="9"/>
      <c r="CDW723" s="9"/>
      <c r="CDX723" s="9"/>
      <c r="CDY723" s="9"/>
      <c r="CDZ723" s="9"/>
      <c r="CEA723" s="9"/>
      <c r="CEB723" s="9"/>
      <c r="CEC723" s="9"/>
      <c r="CED723" s="9"/>
      <c r="CEE723" s="9"/>
      <c r="CEF723" s="9"/>
      <c r="CEG723" s="9"/>
      <c r="CEH723" s="9"/>
      <c r="CEI723" s="9"/>
      <c r="CEJ723" s="9"/>
      <c r="CEK723" s="9"/>
      <c r="CEL723" s="9"/>
      <c r="CEM723" s="9"/>
      <c r="CEN723" s="9"/>
      <c r="CEO723" s="9"/>
      <c r="CEP723" s="9"/>
      <c r="CEQ723" s="9"/>
      <c r="CER723" s="9"/>
      <c r="CES723" s="9"/>
      <c r="CET723" s="9"/>
      <c r="CEU723" s="9"/>
      <c r="CEV723" s="9"/>
      <c r="CEW723" s="9"/>
      <c r="CEX723" s="9"/>
      <c r="CEY723" s="9"/>
      <c r="CEZ723" s="9"/>
      <c r="CFA723" s="9"/>
      <c r="CFB723" s="9"/>
      <c r="CFC723" s="9"/>
      <c r="CFD723" s="9"/>
      <c r="CFE723" s="9"/>
      <c r="CFF723" s="9"/>
      <c r="CFG723" s="9"/>
      <c r="CFH723" s="9"/>
      <c r="CFI723" s="9"/>
      <c r="CFJ723" s="9"/>
      <c r="CFK723" s="9"/>
      <c r="CFL723" s="9"/>
      <c r="CFM723" s="9"/>
      <c r="CFN723" s="9"/>
      <c r="CFO723" s="9"/>
      <c r="CFP723" s="9"/>
      <c r="CFQ723" s="9"/>
      <c r="CFR723" s="9"/>
      <c r="CFS723" s="9"/>
      <c r="CFT723" s="9"/>
      <c r="CFU723" s="9"/>
      <c r="CFV723" s="9"/>
      <c r="CFW723" s="9"/>
      <c r="CFX723" s="9"/>
      <c r="CFY723" s="9"/>
      <c r="CFZ723" s="9"/>
      <c r="CGA723" s="9"/>
      <c r="CGB723" s="9"/>
      <c r="CGC723" s="9"/>
      <c r="CGD723" s="9"/>
      <c r="CGE723" s="9"/>
      <c r="CGF723" s="9"/>
      <c r="CGG723" s="9"/>
      <c r="CGH723" s="9"/>
      <c r="CGI723" s="9"/>
      <c r="CGJ723" s="9"/>
      <c r="CGK723" s="9"/>
      <c r="CGL723" s="9"/>
      <c r="CGM723" s="9"/>
      <c r="CGN723" s="9"/>
      <c r="CGO723" s="9"/>
      <c r="CGP723" s="9"/>
      <c r="CGQ723" s="9"/>
      <c r="CGR723" s="9"/>
      <c r="CGS723" s="9"/>
      <c r="CGT723" s="9"/>
      <c r="CGU723" s="9"/>
      <c r="CGV723" s="9"/>
      <c r="CGW723" s="9"/>
      <c r="CGX723" s="9"/>
      <c r="CGY723" s="9"/>
      <c r="CGZ723" s="9"/>
      <c r="CHA723" s="9"/>
      <c r="CHB723" s="9"/>
      <c r="CHC723" s="9"/>
      <c r="CHD723" s="9"/>
      <c r="CHE723" s="9"/>
      <c r="CHF723" s="9"/>
      <c r="CHG723" s="9"/>
      <c r="CHH723" s="9"/>
      <c r="CHI723" s="9"/>
      <c r="CHJ723" s="9"/>
      <c r="CHK723" s="9"/>
      <c r="CHL723" s="9"/>
      <c r="CHM723" s="9"/>
      <c r="CHN723" s="9"/>
      <c r="CHO723" s="9"/>
      <c r="CHP723" s="9"/>
      <c r="CHQ723" s="9"/>
      <c r="CHR723" s="9"/>
      <c r="CHS723" s="9"/>
      <c r="CHT723" s="9"/>
      <c r="CHU723" s="9"/>
      <c r="CHV723" s="9"/>
      <c r="CHW723" s="9"/>
      <c r="CHX723" s="9"/>
      <c r="CHY723" s="9"/>
      <c r="CHZ723" s="9"/>
      <c r="CIA723" s="9"/>
      <c r="CIB723" s="9"/>
      <c r="CIC723" s="9"/>
      <c r="CID723" s="9"/>
      <c r="CIE723" s="9"/>
      <c r="CIF723" s="9"/>
      <c r="CIG723" s="9"/>
      <c r="CIH723" s="9"/>
      <c r="CII723" s="9"/>
      <c r="CIJ723" s="9"/>
      <c r="CIK723" s="9"/>
      <c r="CIL723" s="9"/>
      <c r="CIM723" s="9"/>
      <c r="CIN723" s="9"/>
      <c r="CIO723" s="9"/>
      <c r="CIP723" s="9"/>
      <c r="CIQ723" s="9"/>
      <c r="CIR723" s="9"/>
      <c r="CIS723" s="9"/>
      <c r="CIT723" s="9"/>
      <c r="CIU723" s="9"/>
      <c r="CIV723" s="9"/>
      <c r="CIW723" s="9"/>
      <c r="CIX723" s="9"/>
      <c r="CIY723" s="9"/>
      <c r="CIZ723" s="9"/>
      <c r="CJA723" s="9"/>
      <c r="CJB723" s="9"/>
      <c r="CJC723" s="9"/>
      <c r="CJD723" s="9"/>
      <c r="CJE723" s="9"/>
      <c r="CJF723" s="9"/>
      <c r="CJG723" s="9"/>
      <c r="CJH723" s="9"/>
      <c r="CJI723" s="9"/>
      <c r="CJJ723" s="9"/>
      <c r="CJK723" s="9"/>
      <c r="CJL723" s="9"/>
      <c r="CJM723" s="9"/>
      <c r="CJN723" s="9"/>
      <c r="CJO723" s="9"/>
      <c r="CJP723" s="9"/>
      <c r="CJQ723" s="9"/>
      <c r="CJR723" s="9"/>
      <c r="CJS723" s="9"/>
      <c r="CJT723" s="9"/>
      <c r="CJU723" s="9"/>
      <c r="CJV723" s="9"/>
      <c r="CJW723" s="9"/>
      <c r="CJX723" s="9"/>
      <c r="CJY723" s="9"/>
      <c r="CJZ723" s="9"/>
      <c r="CKA723" s="9"/>
      <c r="CKB723" s="9"/>
      <c r="CKC723" s="9"/>
      <c r="CKD723" s="9"/>
      <c r="CKE723" s="9"/>
      <c r="CKF723" s="9"/>
      <c r="CKG723" s="9"/>
      <c r="CKH723" s="9"/>
      <c r="CKI723" s="9"/>
      <c r="CKJ723" s="9"/>
      <c r="CKK723" s="9"/>
      <c r="CKL723" s="9"/>
      <c r="CKM723" s="9"/>
      <c r="CKN723" s="9"/>
      <c r="CKO723" s="9"/>
      <c r="CKP723" s="9"/>
      <c r="CKQ723" s="9"/>
      <c r="CKR723" s="9"/>
      <c r="CKS723" s="9"/>
      <c r="CKT723" s="9"/>
      <c r="CKU723" s="9"/>
      <c r="CKV723" s="9"/>
      <c r="CKW723" s="9"/>
      <c r="CKX723" s="9"/>
      <c r="CKY723" s="9"/>
      <c r="CKZ723" s="9"/>
      <c r="CLA723" s="9"/>
      <c r="CLB723" s="9"/>
      <c r="CLC723" s="9"/>
      <c r="CLD723" s="9"/>
      <c r="CLE723" s="9"/>
      <c r="CLF723" s="9"/>
      <c r="CLG723" s="9"/>
      <c r="CLH723" s="9"/>
      <c r="CLI723" s="9"/>
      <c r="CLJ723" s="9"/>
      <c r="CLK723" s="9"/>
      <c r="CLL723" s="9"/>
      <c r="CLM723" s="9"/>
      <c r="CLN723" s="9"/>
      <c r="CLO723" s="9"/>
      <c r="CLP723" s="9"/>
      <c r="CLQ723" s="9"/>
      <c r="CLR723" s="9"/>
      <c r="CLS723" s="9"/>
      <c r="CLT723" s="9"/>
      <c r="CLU723" s="9"/>
      <c r="CLV723" s="9"/>
      <c r="CLW723" s="9"/>
      <c r="CLX723" s="9"/>
      <c r="CLY723" s="9"/>
      <c r="CLZ723" s="9"/>
      <c r="CMA723" s="9"/>
      <c r="CMB723" s="9"/>
      <c r="CMC723" s="9"/>
      <c r="CMD723" s="9"/>
      <c r="CME723" s="9"/>
      <c r="CMF723" s="9"/>
      <c r="CMG723" s="9"/>
      <c r="CMH723" s="9"/>
      <c r="CMI723" s="9"/>
      <c r="CMJ723" s="9"/>
      <c r="CMK723" s="9"/>
      <c r="CML723" s="9"/>
      <c r="CMM723" s="9"/>
      <c r="CMN723" s="9"/>
      <c r="CMO723" s="9"/>
      <c r="CMP723" s="9"/>
      <c r="CMQ723" s="9"/>
      <c r="CMR723" s="9"/>
      <c r="CMS723" s="9"/>
      <c r="CMT723" s="9"/>
      <c r="CMU723" s="9"/>
      <c r="CMV723" s="9"/>
      <c r="CMW723" s="9"/>
      <c r="CMX723" s="9"/>
      <c r="CMY723" s="9"/>
      <c r="CMZ723" s="9"/>
      <c r="CNA723" s="9"/>
      <c r="CNB723" s="9"/>
      <c r="CNC723" s="9"/>
      <c r="CND723" s="9"/>
      <c r="CNE723" s="9"/>
      <c r="CNF723" s="9"/>
      <c r="CNG723" s="9"/>
      <c r="CNH723" s="9"/>
      <c r="CNI723" s="9"/>
      <c r="CNJ723" s="9"/>
      <c r="CNK723" s="9"/>
      <c r="CNL723" s="9"/>
      <c r="CNM723" s="9"/>
      <c r="CNN723" s="9"/>
      <c r="CNO723" s="9"/>
      <c r="CNP723" s="9"/>
      <c r="CNQ723" s="9"/>
      <c r="CNR723" s="9"/>
      <c r="CNS723" s="9"/>
      <c r="CNT723" s="9"/>
      <c r="CNU723" s="9"/>
      <c r="CNV723" s="9"/>
      <c r="CNW723" s="9"/>
      <c r="CNX723" s="9"/>
      <c r="CNY723" s="9"/>
      <c r="CNZ723" s="9"/>
      <c r="COA723" s="9"/>
      <c r="COB723" s="9"/>
      <c r="COC723" s="9"/>
      <c r="COD723" s="9"/>
      <c r="COE723" s="9"/>
      <c r="COF723" s="9"/>
      <c r="COG723" s="9"/>
      <c r="COH723" s="9"/>
      <c r="COI723" s="9"/>
      <c r="COJ723" s="9"/>
      <c r="COK723" s="9"/>
      <c r="COL723" s="9"/>
      <c r="COM723" s="9"/>
      <c r="CON723" s="9"/>
      <c r="COO723" s="9"/>
      <c r="COP723" s="9"/>
      <c r="COQ723" s="9"/>
      <c r="COR723" s="9"/>
      <c r="COS723" s="9"/>
      <c r="COT723" s="9"/>
      <c r="COU723" s="9"/>
      <c r="COV723" s="9"/>
      <c r="COW723" s="9"/>
      <c r="COX723" s="9"/>
      <c r="COY723" s="9"/>
      <c r="COZ723" s="9"/>
      <c r="CPA723" s="9"/>
      <c r="CPB723" s="9"/>
      <c r="CPC723" s="9"/>
      <c r="CPD723" s="9"/>
      <c r="CPE723" s="9"/>
      <c r="CPF723" s="9"/>
      <c r="CPG723" s="9"/>
      <c r="CPH723" s="9"/>
      <c r="CPI723" s="9"/>
      <c r="CPJ723" s="9"/>
      <c r="CPK723" s="9"/>
      <c r="CPL723" s="9"/>
      <c r="CPM723" s="9"/>
      <c r="CPN723" s="9"/>
      <c r="CPO723" s="9"/>
      <c r="CPP723" s="9"/>
      <c r="CPQ723" s="9"/>
      <c r="CPR723" s="9"/>
      <c r="CPS723" s="9"/>
      <c r="CPT723" s="9"/>
      <c r="CPU723" s="9"/>
      <c r="CPV723" s="9"/>
      <c r="CPW723" s="9"/>
      <c r="CPX723" s="9"/>
      <c r="CPY723" s="9"/>
      <c r="CPZ723" s="9"/>
      <c r="CQA723" s="9"/>
      <c r="CQB723" s="9"/>
      <c r="CQC723" s="9"/>
      <c r="CQD723" s="9"/>
      <c r="CQE723" s="9"/>
      <c r="CQF723" s="9"/>
      <c r="CQG723" s="9"/>
      <c r="CQH723" s="9"/>
      <c r="CQI723" s="9"/>
      <c r="CQJ723" s="9"/>
      <c r="CQK723" s="9"/>
      <c r="CQL723" s="9"/>
      <c r="CQM723" s="9"/>
      <c r="CQN723" s="9"/>
      <c r="CQO723" s="9"/>
      <c r="CQP723" s="9"/>
      <c r="CQQ723" s="9"/>
      <c r="CQR723" s="9"/>
      <c r="CQS723" s="9"/>
      <c r="CQT723" s="9"/>
      <c r="CQU723" s="9"/>
      <c r="CQV723" s="9"/>
      <c r="CQW723" s="9"/>
      <c r="CQX723" s="9"/>
      <c r="CQY723" s="9"/>
      <c r="CQZ723" s="9"/>
      <c r="CRA723" s="9"/>
      <c r="CRB723" s="9"/>
      <c r="CRC723" s="9"/>
      <c r="CRD723" s="9"/>
      <c r="CRE723" s="9"/>
      <c r="CRF723" s="9"/>
      <c r="CRG723" s="9"/>
      <c r="CRH723" s="9"/>
      <c r="CRI723" s="9"/>
      <c r="CRJ723" s="9"/>
      <c r="CRK723" s="9"/>
      <c r="CRL723" s="9"/>
      <c r="CRM723" s="9"/>
      <c r="CRN723" s="9"/>
      <c r="CRO723" s="9"/>
      <c r="CRP723" s="9"/>
      <c r="CRQ723" s="9"/>
      <c r="CRR723" s="9"/>
      <c r="CRS723" s="9"/>
      <c r="CRT723" s="9"/>
      <c r="CRU723" s="9"/>
      <c r="CRV723" s="9"/>
      <c r="CRW723" s="9"/>
      <c r="CRX723" s="9"/>
      <c r="CRY723" s="9"/>
      <c r="CRZ723" s="9"/>
      <c r="CSA723" s="9"/>
      <c r="CSB723" s="9"/>
      <c r="CSC723" s="9"/>
      <c r="CSD723" s="9"/>
      <c r="CSE723" s="9"/>
      <c r="CSF723" s="9"/>
      <c r="CSG723" s="9"/>
      <c r="CSH723" s="9"/>
      <c r="CSI723" s="9"/>
      <c r="CSJ723" s="9"/>
      <c r="CSK723" s="9"/>
      <c r="CSL723" s="9"/>
      <c r="CSM723" s="9"/>
      <c r="CSN723" s="9"/>
      <c r="CSO723" s="9"/>
      <c r="CSP723" s="9"/>
      <c r="CSQ723" s="9"/>
      <c r="CSR723" s="9"/>
      <c r="CSS723" s="9"/>
      <c r="CST723" s="9"/>
      <c r="CSU723" s="9"/>
      <c r="CSV723" s="9"/>
      <c r="CSW723" s="9"/>
      <c r="CSX723" s="9"/>
      <c r="CSY723" s="9"/>
      <c r="CSZ723" s="9"/>
      <c r="CTA723" s="9"/>
      <c r="CTB723" s="9"/>
      <c r="CTC723" s="9"/>
      <c r="CTD723" s="9"/>
      <c r="CTE723" s="9"/>
      <c r="CTF723" s="9"/>
      <c r="CTG723" s="9"/>
      <c r="CTH723" s="9"/>
      <c r="CTI723" s="9"/>
      <c r="CTJ723" s="9"/>
      <c r="CTK723" s="9"/>
      <c r="CTL723" s="9"/>
      <c r="CTM723" s="9"/>
      <c r="CTN723" s="9"/>
      <c r="CTO723" s="9"/>
      <c r="CTP723" s="9"/>
      <c r="CTQ723" s="9"/>
      <c r="CTR723" s="9"/>
      <c r="CTS723" s="9"/>
      <c r="CTT723" s="9"/>
      <c r="CTU723" s="9"/>
      <c r="CTV723" s="9"/>
      <c r="CTW723" s="9"/>
      <c r="CTX723" s="9"/>
      <c r="CTY723" s="9"/>
      <c r="CTZ723" s="9"/>
      <c r="CUA723" s="9"/>
      <c r="CUB723" s="9"/>
      <c r="CUC723" s="9"/>
      <c r="CUD723" s="9"/>
      <c r="CUE723" s="9"/>
      <c r="CUF723" s="9"/>
      <c r="CUG723" s="9"/>
      <c r="CUH723" s="9"/>
      <c r="CUI723" s="9"/>
      <c r="CUJ723" s="9"/>
      <c r="CUK723" s="9"/>
      <c r="CUL723" s="9"/>
      <c r="CUM723" s="9"/>
      <c r="CUN723" s="9"/>
      <c r="CUO723" s="9"/>
      <c r="CUP723" s="9"/>
      <c r="CUQ723" s="9"/>
      <c r="CUR723" s="9"/>
      <c r="CUS723" s="9"/>
      <c r="CUT723" s="9"/>
      <c r="CUU723" s="9"/>
      <c r="CUV723" s="9"/>
      <c r="CUW723" s="9"/>
      <c r="CUX723" s="9"/>
      <c r="CUY723" s="9"/>
      <c r="CUZ723" s="9"/>
      <c r="CVA723" s="9"/>
      <c r="CVB723" s="9"/>
      <c r="CVC723" s="9"/>
      <c r="CVD723" s="9"/>
      <c r="CVE723" s="9"/>
      <c r="CVF723" s="9"/>
      <c r="CVG723" s="9"/>
      <c r="CVH723" s="9"/>
      <c r="CVI723" s="9"/>
      <c r="CVJ723" s="9"/>
      <c r="CVK723" s="9"/>
      <c r="CVL723" s="9"/>
      <c r="CVM723" s="9"/>
      <c r="CVN723" s="9"/>
      <c r="CVO723" s="9"/>
      <c r="CVP723" s="9"/>
      <c r="CVQ723" s="9"/>
      <c r="CVR723" s="9"/>
      <c r="CVS723" s="9"/>
      <c r="CVT723" s="9"/>
      <c r="CVU723" s="9"/>
      <c r="CVV723" s="9"/>
      <c r="CVW723" s="9"/>
      <c r="CVX723" s="9"/>
      <c r="CVY723" s="9"/>
      <c r="CVZ723" s="9"/>
      <c r="CWA723" s="9"/>
      <c r="CWB723" s="9"/>
      <c r="CWC723" s="9"/>
      <c r="CWD723" s="9"/>
      <c r="CWE723" s="9"/>
      <c r="CWF723" s="9"/>
      <c r="CWG723" s="9"/>
      <c r="CWH723" s="9"/>
      <c r="CWI723" s="9"/>
      <c r="CWJ723" s="9"/>
      <c r="CWK723" s="9"/>
      <c r="CWL723" s="9"/>
      <c r="CWM723" s="9"/>
      <c r="CWN723" s="9"/>
      <c r="CWO723" s="9"/>
      <c r="CWP723" s="9"/>
      <c r="CWQ723" s="9"/>
      <c r="CWR723" s="9"/>
      <c r="CWS723" s="9"/>
      <c r="CWT723" s="9"/>
      <c r="CWU723" s="9"/>
      <c r="CWV723" s="9"/>
      <c r="CWW723" s="9"/>
      <c r="CWX723" s="9"/>
      <c r="CWY723" s="9"/>
      <c r="CWZ723" s="9"/>
      <c r="CXA723" s="9"/>
      <c r="CXB723" s="9"/>
      <c r="CXC723" s="9"/>
      <c r="CXD723" s="9"/>
      <c r="CXE723" s="9"/>
      <c r="CXF723" s="9"/>
      <c r="CXG723" s="9"/>
      <c r="CXH723" s="9"/>
      <c r="CXI723" s="9"/>
      <c r="CXJ723" s="9"/>
      <c r="CXK723" s="9"/>
      <c r="CXL723" s="9"/>
      <c r="CXM723" s="9"/>
      <c r="CXN723" s="9"/>
      <c r="CXO723" s="9"/>
      <c r="CXP723" s="9"/>
      <c r="CXQ723" s="9"/>
      <c r="CXR723" s="9"/>
      <c r="CXS723" s="9"/>
      <c r="CXT723" s="9"/>
      <c r="CXU723" s="9"/>
      <c r="CXV723" s="9"/>
      <c r="CXW723" s="9"/>
      <c r="CXX723" s="9"/>
      <c r="CXY723" s="9"/>
      <c r="CXZ723" s="9"/>
      <c r="CYA723" s="9"/>
      <c r="CYB723" s="9"/>
      <c r="CYC723" s="9"/>
      <c r="CYD723" s="9"/>
      <c r="CYE723" s="9"/>
      <c r="CYF723" s="9"/>
      <c r="CYG723" s="9"/>
      <c r="CYH723" s="9"/>
      <c r="CYI723" s="9"/>
      <c r="CYJ723" s="9"/>
      <c r="CYK723" s="9"/>
      <c r="CYL723" s="9"/>
      <c r="CYM723" s="9"/>
      <c r="CYN723" s="9"/>
      <c r="CYO723" s="9"/>
      <c r="CYP723" s="9"/>
      <c r="CYQ723" s="9"/>
      <c r="CYR723" s="9"/>
      <c r="CYS723" s="9"/>
      <c r="CYT723" s="9"/>
      <c r="CYU723" s="9"/>
      <c r="CYV723" s="9"/>
      <c r="CYW723" s="9"/>
      <c r="CYX723" s="9"/>
      <c r="CYY723" s="9"/>
      <c r="CYZ723" s="9"/>
      <c r="CZA723" s="9"/>
      <c r="CZB723" s="9"/>
      <c r="CZC723" s="9"/>
      <c r="CZD723" s="9"/>
      <c r="CZE723" s="9"/>
      <c r="CZF723" s="9"/>
      <c r="CZG723" s="9"/>
      <c r="CZH723" s="9"/>
      <c r="CZI723" s="9"/>
      <c r="CZJ723" s="9"/>
      <c r="CZK723" s="9"/>
      <c r="CZL723" s="9"/>
      <c r="CZM723" s="9"/>
      <c r="CZN723" s="9"/>
      <c r="CZO723" s="9"/>
      <c r="CZP723" s="9"/>
      <c r="CZQ723" s="9"/>
      <c r="CZR723" s="9"/>
      <c r="CZS723" s="9"/>
      <c r="CZT723" s="9"/>
      <c r="CZU723" s="9"/>
      <c r="CZV723" s="9"/>
      <c r="CZW723" s="9"/>
      <c r="CZX723" s="9"/>
      <c r="CZY723" s="9"/>
      <c r="CZZ723" s="9"/>
      <c r="DAA723" s="9"/>
      <c r="DAB723" s="9"/>
      <c r="DAC723" s="9"/>
      <c r="DAD723" s="9"/>
      <c r="DAE723" s="9"/>
      <c r="DAF723" s="9"/>
      <c r="DAG723" s="9"/>
      <c r="DAH723" s="9"/>
      <c r="DAI723" s="9"/>
      <c r="DAJ723" s="9"/>
      <c r="DAK723" s="9"/>
      <c r="DAL723" s="9"/>
      <c r="DAM723" s="9"/>
      <c r="DAN723" s="9"/>
      <c r="DAO723" s="9"/>
      <c r="DAP723" s="9"/>
      <c r="DAQ723" s="9"/>
      <c r="DAR723" s="9"/>
      <c r="DAS723" s="9"/>
      <c r="DAT723" s="9"/>
      <c r="DAU723" s="9"/>
      <c r="DAV723" s="9"/>
      <c r="DAW723" s="9"/>
      <c r="DAX723" s="9"/>
      <c r="DAY723" s="9"/>
      <c r="DAZ723" s="9"/>
      <c r="DBA723" s="9"/>
      <c r="DBB723" s="9"/>
      <c r="DBC723" s="9"/>
      <c r="DBD723" s="9"/>
      <c r="DBE723" s="9"/>
      <c r="DBF723" s="9"/>
      <c r="DBG723" s="9"/>
      <c r="DBH723" s="9"/>
      <c r="DBI723" s="9"/>
      <c r="DBJ723" s="9"/>
      <c r="DBK723" s="9"/>
      <c r="DBL723" s="9"/>
      <c r="DBM723" s="9"/>
      <c r="DBN723" s="9"/>
      <c r="DBO723" s="9"/>
      <c r="DBP723" s="9"/>
      <c r="DBQ723" s="9"/>
      <c r="DBR723" s="9"/>
      <c r="DBS723" s="9"/>
      <c r="DBT723" s="9"/>
      <c r="DBU723" s="9"/>
      <c r="DBV723" s="9"/>
      <c r="DBW723" s="9"/>
      <c r="DBX723" s="9"/>
      <c r="DBY723" s="9"/>
      <c r="DBZ723" s="9"/>
      <c r="DCA723" s="9"/>
      <c r="DCB723" s="9"/>
      <c r="DCC723" s="9"/>
      <c r="DCD723" s="9"/>
      <c r="DCE723" s="9"/>
      <c r="DCF723" s="9"/>
      <c r="DCG723" s="9"/>
      <c r="DCH723" s="9"/>
      <c r="DCI723" s="9"/>
      <c r="DCJ723" s="9"/>
      <c r="DCK723" s="9"/>
      <c r="DCL723" s="9"/>
      <c r="DCM723" s="9"/>
      <c r="DCN723" s="9"/>
      <c r="DCO723" s="9"/>
      <c r="DCP723" s="9"/>
      <c r="DCQ723" s="9"/>
      <c r="DCR723" s="9"/>
      <c r="DCS723" s="9"/>
      <c r="DCT723" s="9"/>
      <c r="DCU723" s="9"/>
      <c r="DCV723" s="9"/>
      <c r="DCW723" s="9"/>
      <c r="DCX723" s="9"/>
      <c r="DCY723" s="9"/>
      <c r="DCZ723" s="9"/>
      <c r="DDA723" s="9"/>
      <c r="DDB723" s="9"/>
      <c r="DDC723" s="9"/>
      <c r="DDD723" s="9"/>
      <c r="DDE723" s="9"/>
      <c r="DDF723" s="9"/>
      <c r="DDG723" s="9"/>
      <c r="DDH723" s="9"/>
      <c r="DDI723" s="9"/>
      <c r="DDJ723" s="9"/>
      <c r="DDK723" s="9"/>
      <c r="DDL723" s="9"/>
      <c r="DDM723" s="9"/>
      <c r="DDN723" s="9"/>
      <c r="DDO723" s="9"/>
      <c r="DDP723" s="9"/>
      <c r="DDQ723" s="9"/>
      <c r="DDR723" s="9"/>
      <c r="DDS723" s="9"/>
      <c r="DDT723" s="9"/>
      <c r="DDU723" s="9"/>
      <c r="DDV723" s="9"/>
      <c r="DDW723" s="9"/>
      <c r="DDX723" s="9"/>
      <c r="DDY723" s="9"/>
      <c r="DDZ723" s="9"/>
      <c r="DEA723" s="9"/>
      <c r="DEB723" s="9"/>
      <c r="DEC723" s="9"/>
      <c r="DED723" s="9"/>
      <c r="DEE723" s="9"/>
      <c r="DEF723" s="9"/>
      <c r="DEG723" s="9"/>
      <c r="DEH723" s="9"/>
      <c r="DEI723" s="9"/>
      <c r="DEJ723" s="9"/>
      <c r="DEK723" s="9"/>
      <c r="DEL723" s="9"/>
      <c r="DEM723" s="9"/>
      <c r="DEN723" s="9"/>
      <c r="DEO723" s="9"/>
      <c r="DEP723" s="9"/>
      <c r="DEQ723" s="9"/>
      <c r="DER723" s="9"/>
      <c r="DES723" s="9"/>
      <c r="DET723" s="9"/>
      <c r="DEU723" s="9"/>
      <c r="DEV723" s="9"/>
      <c r="DEW723" s="9"/>
      <c r="DEX723" s="9"/>
      <c r="DEY723" s="9"/>
      <c r="DEZ723" s="9"/>
      <c r="DFA723" s="9"/>
      <c r="DFB723" s="9"/>
      <c r="DFC723" s="9"/>
      <c r="DFD723" s="9"/>
      <c r="DFE723" s="9"/>
      <c r="DFF723" s="9"/>
      <c r="DFG723" s="9"/>
      <c r="DFH723" s="9"/>
      <c r="DFI723" s="9"/>
      <c r="DFJ723" s="9"/>
      <c r="DFK723" s="9"/>
      <c r="DFL723" s="9"/>
      <c r="DFM723" s="9"/>
      <c r="DFN723" s="9"/>
      <c r="DFO723" s="9"/>
      <c r="DFP723" s="9"/>
      <c r="DFQ723" s="9"/>
      <c r="DFR723" s="9"/>
      <c r="DFS723" s="9"/>
      <c r="DFT723" s="9"/>
      <c r="DFU723" s="9"/>
      <c r="DFV723" s="9"/>
      <c r="DFW723" s="9"/>
      <c r="DFX723" s="9"/>
      <c r="DFY723" s="9"/>
      <c r="DFZ723" s="9"/>
      <c r="DGA723" s="9"/>
      <c r="DGB723" s="9"/>
      <c r="DGC723" s="9"/>
      <c r="DGD723" s="9"/>
      <c r="DGE723" s="9"/>
      <c r="DGF723" s="9"/>
      <c r="DGG723" s="9"/>
      <c r="DGH723" s="9"/>
      <c r="DGI723" s="9"/>
      <c r="DGJ723" s="9"/>
      <c r="DGK723" s="9"/>
      <c r="DGL723" s="9"/>
      <c r="DGM723" s="9"/>
      <c r="DGN723" s="9"/>
      <c r="DGO723" s="9"/>
      <c r="DGP723" s="9"/>
      <c r="DGQ723" s="9"/>
      <c r="DGR723" s="9"/>
      <c r="DGS723" s="9"/>
      <c r="DGT723" s="9"/>
      <c r="DGU723" s="9"/>
      <c r="DGV723" s="9"/>
      <c r="DGW723" s="9"/>
      <c r="DGX723" s="9"/>
      <c r="DGY723" s="9"/>
      <c r="DGZ723" s="9"/>
      <c r="DHA723" s="9"/>
      <c r="DHB723" s="9"/>
      <c r="DHC723" s="9"/>
      <c r="DHD723" s="9"/>
      <c r="DHE723" s="9"/>
      <c r="DHF723" s="9"/>
      <c r="DHG723" s="9"/>
      <c r="DHH723" s="9"/>
      <c r="DHI723" s="9"/>
      <c r="DHJ723" s="9"/>
      <c r="DHK723" s="9"/>
      <c r="DHL723" s="9"/>
      <c r="DHM723" s="9"/>
      <c r="DHN723" s="9"/>
      <c r="DHO723" s="9"/>
      <c r="DHP723" s="9"/>
      <c r="DHQ723" s="9"/>
      <c r="DHR723" s="9"/>
      <c r="DHS723" s="9"/>
      <c r="DHT723" s="9"/>
      <c r="DHU723" s="9"/>
      <c r="DHV723" s="9"/>
      <c r="DHW723" s="9"/>
      <c r="DHX723" s="9"/>
      <c r="DHY723" s="9"/>
      <c r="DHZ723" s="9"/>
      <c r="DIA723" s="9"/>
      <c r="DIB723" s="9"/>
      <c r="DIC723" s="9"/>
      <c r="DID723" s="9"/>
      <c r="DIE723" s="9"/>
      <c r="DIF723" s="9"/>
      <c r="DIG723" s="9"/>
      <c r="DIH723" s="9"/>
      <c r="DII723" s="9"/>
      <c r="DIJ723" s="9"/>
      <c r="DIK723" s="9"/>
      <c r="DIL723" s="9"/>
      <c r="DIM723" s="9"/>
      <c r="DIN723" s="9"/>
      <c r="DIO723" s="9"/>
      <c r="DIP723" s="9"/>
      <c r="DIQ723" s="9"/>
      <c r="DIR723" s="9"/>
      <c r="DIS723" s="9"/>
      <c r="DIT723" s="9"/>
      <c r="DIU723" s="9"/>
      <c r="DIV723" s="9"/>
      <c r="DIW723" s="9"/>
      <c r="DIX723" s="9"/>
      <c r="DIY723" s="9"/>
      <c r="DIZ723" s="9"/>
      <c r="DJA723" s="9"/>
      <c r="DJB723" s="9"/>
      <c r="DJC723" s="9"/>
      <c r="DJD723" s="9"/>
      <c r="DJE723" s="9"/>
      <c r="DJF723" s="9"/>
      <c r="DJG723" s="9"/>
      <c r="DJH723" s="9"/>
      <c r="DJI723" s="9"/>
      <c r="DJJ723" s="9"/>
      <c r="DJK723" s="9"/>
      <c r="DJL723" s="9"/>
      <c r="DJM723" s="9"/>
      <c r="DJN723" s="9"/>
      <c r="DJO723" s="9"/>
      <c r="DJP723" s="9"/>
      <c r="DJQ723" s="9"/>
      <c r="DJR723" s="9"/>
      <c r="DJS723" s="9"/>
      <c r="DJT723" s="9"/>
      <c r="DJU723" s="9"/>
      <c r="DJV723" s="9"/>
      <c r="DJW723" s="9"/>
      <c r="DJX723" s="9"/>
      <c r="DJY723" s="9"/>
      <c r="DJZ723" s="9"/>
      <c r="DKA723" s="9"/>
      <c r="DKB723" s="9"/>
      <c r="DKC723" s="9"/>
      <c r="DKD723" s="9"/>
      <c r="DKE723" s="9"/>
      <c r="DKF723" s="9"/>
      <c r="DKG723" s="9"/>
      <c r="DKH723" s="9"/>
      <c r="DKI723" s="9"/>
      <c r="DKJ723" s="9"/>
      <c r="DKK723" s="9"/>
      <c r="DKL723" s="9"/>
      <c r="DKM723" s="9"/>
      <c r="DKN723" s="9"/>
      <c r="DKO723" s="9"/>
      <c r="DKP723" s="9"/>
      <c r="DKQ723" s="9"/>
      <c r="DKR723" s="9"/>
      <c r="DKS723" s="9"/>
      <c r="DKT723" s="9"/>
      <c r="DKU723" s="9"/>
      <c r="DKV723" s="9"/>
      <c r="DKW723" s="9"/>
      <c r="DKX723" s="9"/>
      <c r="DKY723" s="9"/>
      <c r="DKZ723" s="9"/>
      <c r="DLA723" s="9"/>
      <c r="DLB723" s="9"/>
      <c r="DLC723" s="9"/>
      <c r="DLD723" s="9"/>
      <c r="DLE723" s="9"/>
      <c r="DLF723" s="9"/>
      <c r="DLG723" s="9"/>
      <c r="DLH723" s="9"/>
      <c r="DLI723" s="9"/>
      <c r="DLJ723" s="9"/>
      <c r="DLK723" s="9"/>
      <c r="DLL723" s="9"/>
      <c r="DLM723" s="9"/>
      <c r="DLN723" s="9"/>
      <c r="DLO723" s="9"/>
      <c r="DLP723" s="9"/>
      <c r="DLQ723" s="9"/>
      <c r="DLR723" s="9"/>
      <c r="DLS723" s="9"/>
      <c r="DLT723" s="9"/>
      <c r="DLU723" s="9"/>
      <c r="DLV723" s="9"/>
      <c r="DLW723" s="9"/>
      <c r="DLX723" s="9"/>
      <c r="DLY723" s="9"/>
      <c r="DLZ723" s="9"/>
      <c r="DMA723" s="9"/>
      <c r="DMB723" s="9"/>
      <c r="DMC723" s="9"/>
      <c r="DMD723" s="9"/>
      <c r="DME723" s="9"/>
      <c r="DMF723" s="9"/>
      <c r="DMG723" s="9"/>
      <c r="DMH723" s="9"/>
      <c r="DMI723" s="9"/>
      <c r="DMJ723" s="9"/>
      <c r="DMK723" s="9"/>
      <c r="DML723" s="9"/>
      <c r="DMM723" s="9"/>
      <c r="DMN723" s="9"/>
      <c r="DMO723" s="9"/>
      <c r="DMP723" s="9"/>
      <c r="DMQ723" s="9"/>
      <c r="DMR723" s="9"/>
      <c r="DMS723" s="9"/>
      <c r="DMT723" s="9"/>
      <c r="DMU723" s="9"/>
      <c r="DMV723" s="9"/>
      <c r="DMW723" s="9"/>
      <c r="DMX723" s="9"/>
      <c r="DMY723" s="9"/>
      <c r="DMZ723" s="9"/>
      <c r="DNA723" s="9"/>
      <c r="DNB723" s="9"/>
      <c r="DNC723" s="9"/>
      <c r="DND723" s="9"/>
      <c r="DNE723" s="9"/>
      <c r="DNF723" s="9"/>
      <c r="DNG723" s="9"/>
      <c r="DNH723" s="9"/>
      <c r="DNI723" s="9"/>
      <c r="DNJ723" s="9"/>
      <c r="DNK723" s="9"/>
      <c r="DNL723" s="9"/>
      <c r="DNM723" s="9"/>
      <c r="DNN723" s="9"/>
      <c r="DNO723" s="9"/>
      <c r="DNP723" s="9"/>
      <c r="DNQ723" s="9"/>
      <c r="DNR723" s="9"/>
      <c r="DNS723" s="9"/>
      <c r="DNT723" s="9"/>
      <c r="DNU723" s="9"/>
      <c r="DNV723" s="9"/>
      <c r="DNW723" s="9"/>
      <c r="DNX723" s="9"/>
      <c r="DNY723" s="9"/>
      <c r="DNZ723" s="9"/>
      <c r="DOA723" s="9"/>
      <c r="DOB723" s="9"/>
      <c r="DOC723" s="9"/>
      <c r="DOD723" s="9"/>
      <c r="DOE723" s="9"/>
      <c r="DOF723" s="9"/>
      <c r="DOG723" s="9"/>
      <c r="DOH723" s="9"/>
      <c r="DOI723" s="9"/>
      <c r="DOJ723" s="9"/>
      <c r="DOK723" s="9"/>
      <c r="DOL723" s="9"/>
      <c r="DOM723" s="9"/>
      <c r="DON723" s="9"/>
      <c r="DOO723" s="9"/>
      <c r="DOP723" s="9"/>
      <c r="DOQ723" s="9"/>
      <c r="DOR723" s="9"/>
      <c r="DOS723" s="9"/>
      <c r="DOT723" s="9"/>
      <c r="DOU723" s="9"/>
      <c r="DOV723" s="9"/>
      <c r="DOW723" s="9"/>
      <c r="DOX723" s="9"/>
      <c r="DOY723" s="9"/>
      <c r="DOZ723" s="9"/>
      <c r="DPA723" s="9"/>
      <c r="DPB723" s="9"/>
      <c r="DPC723" s="9"/>
      <c r="DPD723" s="9"/>
      <c r="DPE723" s="9"/>
      <c r="DPF723" s="9"/>
      <c r="DPG723" s="9"/>
      <c r="DPH723" s="9"/>
      <c r="DPI723" s="9"/>
      <c r="DPJ723" s="9"/>
      <c r="DPK723" s="9"/>
      <c r="DPL723" s="9"/>
      <c r="DPM723" s="9"/>
      <c r="DPN723" s="9"/>
      <c r="DPO723" s="9"/>
      <c r="DPP723" s="9"/>
      <c r="DPQ723" s="9"/>
      <c r="DPR723" s="9"/>
      <c r="DPS723" s="9"/>
      <c r="DPT723" s="9"/>
      <c r="DPU723" s="9"/>
      <c r="DPV723" s="9"/>
      <c r="DPW723" s="9"/>
      <c r="DPX723" s="9"/>
      <c r="DPY723" s="9"/>
      <c r="DPZ723" s="9"/>
      <c r="DQA723" s="9"/>
      <c r="DQB723" s="9"/>
      <c r="DQC723" s="9"/>
      <c r="DQD723" s="9"/>
      <c r="DQE723" s="9"/>
      <c r="DQF723" s="9"/>
      <c r="DQG723" s="9"/>
      <c r="DQH723" s="9"/>
      <c r="DQI723" s="9"/>
      <c r="DQJ723" s="9"/>
      <c r="DQK723" s="9"/>
      <c r="DQL723" s="9"/>
      <c r="DQM723" s="9"/>
      <c r="DQN723" s="9"/>
      <c r="DQO723" s="9"/>
      <c r="DQP723" s="9"/>
      <c r="DQQ723" s="9"/>
      <c r="DQR723" s="9"/>
      <c r="DQS723" s="9"/>
      <c r="DQT723" s="9"/>
      <c r="DQU723" s="9"/>
      <c r="DQV723" s="9"/>
      <c r="DQW723" s="9"/>
      <c r="DQX723" s="9"/>
      <c r="DQY723" s="9"/>
      <c r="DQZ723" s="9"/>
      <c r="DRA723" s="9"/>
      <c r="DRB723" s="9"/>
      <c r="DRC723" s="9"/>
      <c r="DRD723" s="9"/>
      <c r="DRE723" s="9"/>
      <c r="DRF723" s="9"/>
      <c r="DRG723" s="9"/>
      <c r="DRH723" s="9"/>
      <c r="DRI723" s="9"/>
      <c r="DRJ723" s="9"/>
      <c r="DRK723" s="9"/>
      <c r="DRL723" s="9"/>
      <c r="DRM723" s="9"/>
      <c r="DRN723" s="9"/>
      <c r="DRO723" s="9"/>
      <c r="DRP723" s="9"/>
      <c r="DRQ723" s="9"/>
      <c r="DRR723" s="9"/>
      <c r="DRS723" s="9"/>
      <c r="DRT723" s="9"/>
      <c r="DRU723" s="9"/>
      <c r="DRV723" s="9"/>
      <c r="DRW723" s="9"/>
      <c r="DRX723" s="9"/>
      <c r="DRY723" s="9"/>
      <c r="DRZ723" s="9"/>
      <c r="DSA723" s="9"/>
      <c r="DSB723" s="9"/>
      <c r="DSC723" s="9"/>
      <c r="DSD723" s="9"/>
      <c r="DSE723" s="9"/>
      <c r="DSF723" s="9"/>
      <c r="DSG723" s="9"/>
      <c r="DSH723" s="9"/>
      <c r="DSI723" s="9"/>
      <c r="DSJ723" s="9"/>
      <c r="DSK723" s="9"/>
      <c r="DSL723" s="9"/>
      <c r="DSM723" s="9"/>
      <c r="DSN723" s="9"/>
      <c r="DSO723" s="9"/>
      <c r="DSP723" s="9"/>
      <c r="DSQ723" s="9"/>
      <c r="DSR723" s="9"/>
      <c r="DSS723" s="9"/>
      <c r="DST723" s="9"/>
      <c r="DSU723" s="9"/>
      <c r="DSV723" s="9"/>
      <c r="DSW723" s="9"/>
      <c r="DSX723" s="9"/>
      <c r="DSY723" s="9"/>
      <c r="DSZ723" s="9"/>
      <c r="DTA723" s="9"/>
      <c r="DTB723" s="9"/>
      <c r="DTC723" s="9"/>
      <c r="DTD723" s="9"/>
      <c r="DTE723" s="9"/>
      <c r="DTF723" s="9"/>
      <c r="DTG723" s="9"/>
      <c r="DTH723" s="9"/>
      <c r="DTI723" s="9"/>
      <c r="DTJ723" s="9"/>
      <c r="DTK723" s="9"/>
      <c r="DTL723" s="9"/>
      <c r="DTM723" s="9"/>
      <c r="DTN723" s="9"/>
      <c r="DTO723" s="9"/>
      <c r="DTP723" s="9"/>
      <c r="DTQ723" s="9"/>
      <c r="DTR723" s="9"/>
      <c r="DTS723" s="9"/>
      <c r="DTT723" s="9"/>
      <c r="DTU723" s="9"/>
      <c r="DTV723" s="9"/>
      <c r="DTW723" s="9"/>
      <c r="DTX723" s="9"/>
      <c r="DTY723" s="9"/>
      <c r="DTZ723" s="9"/>
      <c r="DUA723" s="9"/>
      <c r="DUB723" s="9"/>
      <c r="DUC723" s="9"/>
      <c r="DUD723" s="9"/>
      <c r="DUE723" s="9"/>
      <c r="DUF723" s="9"/>
      <c r="DUG723" s="9"/>
      <c r="DUH723" s="9"/>
      <c r="DUI723" s="9"/>
      <c r="DUJ723" s="9"/>
      <c r="DUK723" s="9"/>
      <c r="DUL723" s="9"/>
      <c r="DUM723" s="9"/>
      <c r="DUN723" s="9"/>
      <c r="DUO723" s="9"/>
      <c r="DUP723" s="9"/>
      <c r="DUQ723" s="9"/>
      <c r="DUR723" s="9"/>
      <c r="DUS723" s="9"/>
      <c r="DUT723" s="9"/>
      <c r="DUU723" s="9"/>
      <c r="DUV723" s="9"/>
      <c r="DUW723" s="9"/>
      <c r="DUX723" s="9"/>
      <c r="DUY723" s="9"/>
      <c r="DUZ723" s="9"/>
      <c r="DVA723" s="9"/>
      <c r="DVB723" s="9"/>
      <c r="DVC723" s="9"/>
      <c r="DVD723" s="9"/>
      <c r="DVE723" s="9"/>
      <c r="DVF723" s="9"/>
      <c r="DVG723" s="9"/>
      <c r="DVH723" s="9"/>
      <c r="DVI723" s="9"/>
      <c r="DVJ723" s="9"/>
      <c r="DVK723" s="9"/>
      <c r="DVL723" s="9"/>
      <c r="DVM723" s="9"/>
      <c r="DVN723" s="9"/>
      <c r="DVO723" s="9"/>
      <c r="DVP723" s="9"/>
      <c r="DVQ723" s="9"/>
      <c r="DVR723" s="9"/>
      <c r="DVS723" s="9"/>
      <c r="DVT723" s="9"/>
      <c r="DVU723" s="9"/>
      <c r="DVV723" s="9"/>
      <c r="DVW723" s="9"/>
      <c r="DVX723" s="9"/>
      <c r="DVY723" s="9"/>
      <c r="DVZ723" s="9"/>
      <c r="DWA723" s="9"/>
      <c r="DWB723" s="9"/>
      <c r="DWC723" s="9"/>
      <c r="DWD723" s="9"/>
      <c r="DWE723" s="9"/>
      <c r="DWF723" s="9"/>
      <c r="DWG723" s="9"/>
      <c r="DWH723" s="9"/>
      <c r="DWI723" s="9"/>
      <c r="DWJ723" s="9"/>
      <c r="DWK723" s="9"/>
      <c r="DWL723" s="9"/>
      <c r="DWM723" s="9"/>
      <c r="DWN723" s="9"/>
      <c r="DWO723" s="9"/>
      <c r="DWP723" s="9"/>
      <c r="DWQ723" s="9"/>
      <c r="DWR723" s="9"/>
      <c r="DWS723" s="9"/>
      <c r="DWT723" s="9"/>
      <c r="DWU723" s="9"/>
      <c r="DWV723" s="9"/>
      <c r="DWW723" s="9"/>
      <c r="DWX723" s="9"/>
      <c r="DWY723" s="9"/>
      <c r="DWZ723" s="9"/>
      <c r="DXA723" s="9"/>
      <c r="DXB723" s="9"/>
      <c r="DXC723" s="9"/>
      <c r="DXD723" s="9"/>
      <c r="DXE723" s="9"/>
      <c r="DXF723" s="9"/>
      <c r="DXG723" s="9"/>
      <c r="DXH723" s="9"/>
      <c r="DXI723" s="9"/>
      <c r="DXJ723" s="9"/>
      <c r="DXK723" s="9"/>
      <c r="DXL723" s="9"/>
      <c r="DXM723" s="9"/>
      <c r="DXN723" s="9"/>
      <c r="DXO723" s="9"/>
      <c r="DXP723" s="9"/>
      <c r="DXQ723" s="9"/>
      <c r="DXR723" s="9"/>
      <c r="DXS723" s="9"/>
      <c r="DXT723" s="9"/>
      <c r="DXU723" s="9"/>
      <c r="DXV723" s="9"/>
      <c r="DXW723" s="9"/>
      <c r="DXX723" s="9"/>
      <c r="DXY723" s="9"/>
      <c r="DXZ723" s="9"/>
      <c r="DYA723" s="9"/>
      <c r="DYB723" s="9"/>
      <c r="DYC723" s="9"/>
      <c r="DYD723" s="9"/>
      <c r="DYE723" s="9"/>
      <c r="DYF723" s="9"/>
      <c r="DYG723" s="9"/>
      <c r="DYH723" s="9"/>
      <c r="DYI723" s="9"/>
      <c r="DYJ723" s="9"/>
      <c r="DYK723" s="9"/>
      <c r="DYL723" s="9"/>
      <c r="DYM723" s="9"/>
      <c r="DYN723" s="9"/>
      <c r="DYO723" s="9"/>
      <c r="DYP723" s="9"/>
      <c r="DYQ723" s="9"/>
      <c r="DYR723" s="9"/>
      <c r="DYS723" s="9"/>
      <c r="DYT723" s="9"/>
      <c r="DYU723" s="9"/>
      <c r="DYV723" s="9"/>
      <c r="DYW723" s="9"/>
      <c r="DYX723" s="9"/>
      <c r="DYY723" s="9"/>
      <c r="DYZ723" s="9"/>
      <c r="DZA723" s="9"/>
      <c r="DZB723" s="9"/>
      <c r="DZC723" s="9"/>
      <c r="DZD723" s="9"/>
      <c r="DZE723" s="9"/>
      <c r="DZF723" s="9"/>
      <c r="DZG723" s="9"/>
      <c r="DZH723" s="9"/>
      <c r="DZI723" s="9"/>
      <c r="DZJ723" s="9"/>
      <c r="DZK723" s="9"/>
      <c r="DZL723" s="9"/>
      <c r="DZM723" s="9"/>
      <c r="DZN723" s="9"/>
      <c r="DZO723" s="9"/>
      <c r="DZP723" s="9"/>
      <c r="DZQ723" s="9"/>
      <c r="DZR723" s="9"/>
      <c r="DZS723" s="9"/>
      <c r="DZT723" s="9"/>
      <c r="DZU723" s="9"/>
      <c r="DZV723" s="9"/>
      <c r="DZW723" s="9"/>
      <c r="DZX723" s="9"/>
      <c r="DZY723" s="9"/>
      <c r="DZZ723" s="9"/>
      <c r="EAA723" s="9"/>
      <c r="EAB723" s="9"/>
      <c r="EAC723" s="9"/>
      <c r="EAD723" s="9"/>
      <c r="EAE723" s="9"/>
      <c r="EAF723" s="9"/>
      <c r="EAG723" s="9"/>
      <c r="EAH723" s="9"/>
      <c r="EAI723" s="9"/>
      <c r="EAJ723" s="9"/>
      <c r="EAK723" s="9"/>
      <c r="EAL723" s="9"/>
      <c r="EAM723" s="9"/>
      <c r="EAN723" s="9"/>
      <c r="EAO723" s="9"/>
      <c r="EAP723" s="9"/>
      <c r="EAQ723" s="9"/>
      <c r="EAR723" s="9"/>
      <c r="EAS723" s="9"/>
      <c r="EAT723" s="9"/>
      <c r="EAU723" s="9"/>
      <c r="EAV723" s="9"/>
      <c r="EAW723" s="9"/>
      <c r="EAX723" s="9"/>
      <c r="EAY723" s="9"/>
      <c r="EAZ723" s="9"/>
      <c r="EBA723" s="9"/>
      <c r="EBB723" s="9"/>
      <c r="EBC723" s="9"/>
      <c r="EBD723" s="9"/>
      <c r="EBE723" s="9"/>
      <c r="EBF723" s="9"/>
      <c r="EBG723" s="9"/>
      <c r="EBH723" s="9"/>
      <c r="EBI723" s="9"/>
      <c r="EBJ723" s="9"/>
      <c r="EBK723" s="9"/>
      <c r="EBL723" s="9"/>
      <c r="EBM723" s="9"/>
      <c r="EBN723" s="9"/>
      <c r="EBO723" s="9"/>
      <c r="EBP723" s="9"/>
      <c r="EBQ723" s="9"/>
      <c r="EBR723" s="9"/>
      <c r="EBS723" s="9"/>
      <c r="EBT723" s="9"/>
      <c r="EBU723" s="9"/>
      <c r="EBV723" s="9"/>
      <c r="EBW723" s="9"/>
      <c r="EBX723" s="9"/>
      <c r="EBY723" s="9"/>
      <c r="EBZ723" s="9"/>
      <c r="ECA723" s="9"/>
      <c r="ECB723" s="9"/>
      <c r="ECC723" s="9"/>
      <c r="ECD723" s="9"/>
      <c r="ECE723" s="9"/>
      <c r="ECF723" s="9"/>
      <c r="ECG723" s="9"/>
      <c r="ECH723" s="9"/>
      <c r="ECI723" s="9"/>
      <c r="ECJ723" s="9"/>
      <c r="ECK723" s="9"/>
      <c r="ECL723" s="9"/>
      <c r="ECM723" s="9"/>
      <c r="ECN723" s="9"/>
      <c r="ECO723" s="9"/>
      <c r="ECP723" s="9"/>
      <c r="ECQ723" s="9"/>
      <c r="ECR723" s="9"/>
      <c r="ECS723" s="9"/>
      <c r="ECT723" s="9"/>
      <c r="ECU723" s="9"/>
      <c r="ECV723" s="9"/>
      <c r="ECW723" s="9"/>
      <c r="ECX723" s="9"/>
      <c r="ECY723" s="9"/>
      <c r="ECZ723" s="9"/>
      <c r="EDA723" s="9"/>
      <c r="EDB723" s="9"/>
      <c r="EDC723" s="9"/>
      <c r="EDD723" s="9"/>
      <c r="EDE723" s="9"/>
      <c r="EDF723" s="9"/>
      <c r="EDG723" s="9"/>
      <c r="EDH723" s="9"/>
      <c r="EDI723" s="9"/>
      <c r="EDJ723" s="9"/>
      <c r="EDK723" s="9"/>
      <c r="EDL723" s="9"/>
      <c r="EDM723" s="9"/>
      <c r="EDN723" s="9"/>
      <c r="EDO723" s="9"/>
      <c r="EDP723" s="9"/>
      <c r="EDQ723" s="9"/>
      <c r="EDR723" s="9"/>
      <c r="EDS723" s="9"/>
      <c r="EDT723" s="9"/>
      <c r="EDU723" s="9"/>
      <c r="EDV723" s="9"/>
      <c r="EDW723" s="9"/>
      <c r="EDX723" s="9"/>
      <c r="EDY723" s="9"/>
      <c r="EDZ723" s="9"/>
      <c r="EEA723" s="9"/>
      <c r="EEB723" s="9"/>
      <c r="EEC723" s="9"/>
      <c r="EED723" s="9"/>
      <c r="EEE723" s="9"/>
      <c r="EEF723" s="9"/>
      <c r="EEG723" s="9"/>
      <c r="EEH723" s="9"/>
      <c r="EEI723" s="9"/>
      <c r="EEJ723" s="9"/>
      <c r="EEK723" s="9"/>
      <c r="EEL723" s="9"/>
      <c r="EEM723" s="9"/>
      <c r="EEN723" s="9"/>
      <c r="EEO723" s="9"/>
      <c r="EEP723" s="9"/>
      <c r="EEQ723" s="9"/>
      <c r="EER723" s="9"/>
      <c r="EES723" s="9"/>
      <c r="EET723" s="9"/>
      <c r="EEU723" s="9"/>
      <c r="EEV723" s="9"/>
      <c r="EEW723" s="9"/>
      <c r="EEX723" s="9"/>
      <c r="EEY723" s="9"/>
      <c r="EEZ723" s="9"/>
      <c r="EFA723" s="9"/>
      <c r="EFB723" s="9"/>
      <c r="EFC723" s="9"/>
      <c r="EFD723" s="9"/>
      <c r="EFE723" s="9"/>
      <c r="EFF723" s="9"/>
      <c r="EFG723" s="9"/>
      <c r="EFH723" s="9"/>
      <c r="EFI723" s="9"/>
      <c r="EFJ723" s="9"/>
      <c r="EFK723" s="9"/>
      <c r="EFL723" s="9"/>
      <c r="EFM723" s="9"/>
      <c r="EFN723" s="9"/>
      <c r="EFO723" s="9"/>
      <c r="EFP723" s="9"/>
      <c r="EFQ723" s="9"/>
      <c r="EFR723" s="9"/>
      <c r="EFS723" s="9"/>
      <c r="EFT723" s="9"/>
      <c r="EFU723" s="9"/>
      <c r="EFV723" s="9"/>
      <c r="EFW723" s="9"/>
      <c r="EFX723" s="9"/>
      <c r="EFY723" s="9"/>
      <c r="EFZ723" s="9"/>
      <c r="EGA723" s="9"/>
      <c r="EGB723" s="9"/>
      <c r="EGC723" s="9"/>
      <c r="EGD723" s="9"/>
      <c r="EGE723" s="9"/>
      <c r="EGF723" s="9"/>
      <c r="EGG723" s="9"/>
      <c r="EGH723" s="9"/>
      <c r="EGI723" s="9"/>
      <c r="EGJ723" s="9"/>
      <c r="EGK723" s="9"/>
      <c r="EGL723" s="9"/>
      <c r="EGM723" s="9"/>
      <c r="EGN723" s="9"/>
      <c r="EGO723" s="9"/>
      <c r="EGP723" s="9"/>
      <c r="EGQ723" s="9"/>
      <c r="EGR723" s="9"/>
      <c r="EGS723" s="9"/>
      <c r="EGT723" s="9"/>
      <c r="EGU723" s="9"/>
      <c r="EGV723" s="9"/>
      <c r="EGW723" s="9"/>
      <c r="EGX723" s="9"/>
      <c r="EGY723" s="9"/>
      <c r="EGZ723" s="9"/>
      <c r="EHA723" s="9"/>
      <c r="EHB723" s="9"/>
      <c r="EHC723" s="9"/>
      <c r="EHD723" s="9"/>
      <c r="EHE723" s="9"/>
      <c r="EHF723" s="9"/>
      <c r="EHG723" s="9"/>
      <c r="EHH723" s="9"/>
      <c r="EHI723" s="9"/>
      <c r="EHJ723" s="9"/>
      <c r="EHK723" s="9"/>
      <c r="EHL723" s="9"/>
      <c r="EHM723" s="9"/>
      <c r="EHN723" s="9"/>
      <c r="EHO723" s="9"/>
      <c r="EHP723" s="9"/>
      <c r="EHQ723" s="9"/>
      <c r="EHR723" s="9"/>
      <c r="EHS723" s="9"/>
      <c r="EHT723" s="9"/>
      <c r="EHU723" s="9"/>
      <c r="EHV723" s="9"/>
      <c r="EHW723" s="9"/>
      <c r="EHX723" s="9"/>
      <c r="EHY723" s="9"/>
      <c r="EHZ723" s="9"/>
      <c r="EIA723" s="9"/>
      <c r="EIB723" s="9"/>
      <c r="EIC723" s="9"/>
      <c r="EID723" s="9"/>
      <c r="EIE723" s="9"/>
      <c r="EIF723" s="9"/>
      <c r="EIG723" s="9"/>
      <c r="EIH723" s="9"/>
      <c r="EII723" s="9"/>
      <c r="EIJ723" s="9"/>
      <c r="EIK723" s="9"/>
      <c r="EIL723" s="9"/>
      <c r="EIM723" s="9"/>
      <c r="EIN723" s="9"/>
      <c r="EIO723" s="9"/>
      <c r="EIP723" s="9"/>
      <c r="EIQ723" s="9"/>
      <c r="EIR723" s="9"/>
      <c r="EIS723" s="9"/>
      <c r="EIT723" s="9"/>
      <c r="EIU723" s="9"/>
      <c r="EIV723" s="9"/>
      <c r="EIW723" s="9"/>
      <c r="EIX723" s="9"/>
      <c r="EIY723" s="9"/>
      <c r="EIZ723" s="9"/>
      <c r="EJA723" s="9"/>
      <c r="EJB723" s="9"/>
      <c r="EJC723" s="9"/>
      <c r="EJD723" s="9"/>
      <c r="EJE723" s="9"/>
      <c r="EJF723" s="9"/>
      <c r="EJG723" s="9"/>
      <c r="EJH723" s="9"/>
      <c r="EJI723" s="9"/>
      <c r="EJJ723" s="9"/>
      <c r="EJK723" s="9"/>
      <c r="EJL723" s="9"/>
      <c r="EJM723" s="9"/>
      <c r="EJN723" s="9"/>
      <c r="EJO723" s="9"/>
      <c r="EJP723" s="9"/>
      <c r="EJQ723" s="9"/>
      <c r="EJR723" s="9"/>
      <c r="EJS723" s="9"/>
      <c r="EJT723" s="9"/>
      <c r="EJU723" s="9"/>
      <c r="EJV723" s="9"/>
      <c r="EJW723" s="9"/>
      <c r="EJX723" s="9"/>
      <c r="EJY723" s="9"/>
      <c r="EJZ723" s="9"/>
      <c r="EKA723" s="9"/>
      <c r="EKB723" s="9"/>
      <c r="EKC723" s="9"/>
      <c r="EKD723" s="9"/>
      <c r="EKE723" s="9"/>
      <c r="EKF723" s="9"/>
      <c r="EKG723" s="9"/>
      <c r="EKH723" s="9"/>
      <c r="EKI723" s="9"/>
      <c r="EKJ723" s="9"/>
      <c r="EKK723" s="9"/>
      <c r="EKL723" s="9"/>
      <c r="EKM723" s="9"/>
      <c r="EKN723" s="9"/>
      <c r="EKO723" s="9"/>
      <c r="EKP723" s="9"/>
      <c r="EKQ723" s="9"/>
      <c r="EKR723" s="9"/>
      <c r="EKS723" s="9"/>
      <c r="EKT723" s="9"/>
      <c r="EKU723" s="9"/>
      <c r="EKV723" s="9"/>
      <c r="EKW723" s="9"/>
      <c r="EKX723" s="9"/>
      <c r="EKY723" s="9"/>
      <c r="EKZ723" s="9"/>
      <c r="ELA723" s="9"/>
      <c r="ELB723" s="9"/>
      <c r="ELC723" s="9"/>
      <c r="ELD723" s="9"/>
      <c r="ELE723" s="9"/>
      <c r="ELF723" s="9"/>
      <c r="ELG723" s="9"/>
      <c r="ELH723" s="9"/>
      <c r="ELI723" s="9"/>
      <c r="ELJ723" s="9"/>
      <c r="ELK723" s="9"/>
      <c r="ELL723" s="9"/>
      <c r="ELM723" s="9"/>
      <c r="ELN723" s="9"/>
      <c r="ELO723" s="9"/>
      <c r="ELP723" s="9"/>
      <c r="ELQ723" s="9"/>
      <c r="ELR723" s="9"/>
      <c r="ELS723" s="9"/>
      <c r="ELT723" s="9"/>
      <c r="ELU723" s="9"/>
      <c r="ELV723" s="9"/>
      <c r="ELW723" s="9"/>
      <c r="ELX723" s="9"/>
      <c r="ELY723" s="9"/>
      <c r="ELZ723" s="9"/>
      <c r="EMA723" s="9"/>
      <c r="EMB723" s="9"/>
      <c r="EMC723" s="9"/>
      <c r="EMD723" s="9"/>
      <c r="EME723" s="9"/>
      <c r="EMF723" s="9"/>
      <c r="EMG723" s="9"/>
      <c r="EMH723" s="9"/>
      <c r="EMI723" s="9"/>
      <c r="EMJ723" s="9"/>
      <c r="EMK723" s="9"/>
      <c r="EML723" s="9"/>
      <c r="EMM723" s="9"/>
      <c r="EMN723" s="9"/>
      <c r="EMO723" s="9"/>
      <c r="EMP723" s="9"/>
      <c r="EMQ723" s="9"/>
      <c r="EMR723" s="9"/>
      <c r="EMS723" s="9"/>
      <c r="EMT723" s="9"/>
      <c r="EMU723" s="9"/>
      <c r="EMV723" s="9"/>
      <c r="EMW723" s="9"/>
      <c r="EMX723" s="9"/>
      <c r="EMY723" s="9"/>
      <c r="EMZ723" s="9"/>
      <c r="ENA723" s="9"/>
      <c r="ENB723" s="9"/>
      <c r="ENC723" s="9"/>
      <c r="END723" s="9"/>
      <c r="ENE723" s="9"/>
      <c r="ENF723" s="9"/>
      <c r="ENG723" s="9"/>
      <c r="ENH723" s="9"/>
      <c r="ENI723" s="9"/>
      <c r="ENJ723" s="9"/>
      <c r="ENK723" s="9"/>
      <c r="ENL723" s="9"/>
      <c r="ENM723" s="9"/>
      <c r="ENN723" s="9"/>
      <c r="ENO723" s="9"/>
      <c r="ENP723" s="9"/>
      <c r="ENQ723" s="9"/>
      <c r="ENR723" s="9"/>
      <c r="ENS723" s="9"/>
      <c r="ENT723" s="9"/>
      <c r="ENU723" s="9"/>
      <c r="ENV723" s="9"/>
      <c r="ENW723" s="9"/>
      <c r="ENX723" s="9"/>
      <c r="ENY723" s="9"/>
      <c r="ENZ723" s="9"/>
      <c r="EOA723" s="9"/>
      <c r="EOB723" s="9"/>
      <c r="EOC723" s="9"/>
      <c r="EOD723" s="9"/>
      <c r="EOE723" s="9"/>
      <c r="EOF723" s="9"/>
      <c r="EOG723" s="9"/>
      <c r="EOH723" s="9"/>
      <c r="EOI723" s="9"/>
      <c r="EOJ723" s="9"/>
      <c r="EOK723" s="9"/>
      <c r="EOL723" s="9"/>
      <c r="EOM723" s="9"/>
      <c r="EON723" s="9"/>
      <c r="EOO723" s="9"/>
      <c r="EOP723" s="9"/>
      <c r="EOQ723" s="9"/>
      <c r="EOR723" s="9"/>
      <c r="EOS723" s="9"/>
      <c r="EOT723" s="9"/>
      <c r="EOU723" s="9"/>
      <c r="EOV723" s="9"/>
      <c r="EOW723" s="9"/>
      <c r="EOX723" s="9"/>
      <c r="EOY723" s="9"/>
      <c r="EOZ723" s="9"/>
      <c r="EPA723" s="9"/>
      <c r="EPB723" s="9"/>
      <c r="EPC723" s="9"/>
      <c r="EPD723" s="9"/>
      <c r="EPE723" s="9"/>
      <c r="EPF723" s="9"/>
      <c r="EPG723" s="9"/>
      <c r="EPH723" s="9"/>
      <c r="EPI723" s="9"/>
      <c r="EPJ723" s="9"/>
      <c r="EPK723" s="9"/>
      <c r="EPL723" s="9"/>
      <c r="EPM723" s="9"/>
      <c r="EPN723" s="9"/>
      <c r="EPO723" s="9"/>
      <c r="EPP723" s="9"/>
      <c r="EPQ723" s="9"/>
      <c r="EPR723" s="9"/>
      <c r="EPS723" s="9"/>
      <c r="EPT723" s="9"/>
      <c r="EPU723" s="9"/>
      <c r="EPV723" s="9"/>
      <c r="EPW723" s="9"/>
      <c r="EPX723" s="9"/>
      <c r="EPY723" s="9"/>
      <c r="EPZ723" s="9"/>
      <c r="EQA723" s="9"/>
      <c r="EQB723" s="9"/>
      <c r="EQC723" s="9"/>
      <c r="EQD723" s="9"/>
      <c r="EQE723" s="9"/>
      <c r="EQF723" s="9"/>
      <c r="EQG723" s="9"/>
      <c r="EQH723" s="9"/>
      <c r="EQI723" s="9"/>
      <c r="EQJ723" s="9"/>
      <c r="EQK723" s="9"/>
      <c r="EQL723" s="9"/>
      <c r="EQM723" s="9"/>
      <c r="EQN723" s="9"/>
      <c r="EQO723" s="9"/>
      <c r="EQP723" s="9"/>
      <c r="EQQ723" s="9"/>
      <c r="EQR723" s="9"/>
      <c r="EQS723" s="9"/>
      <c r="EQT723" s="9"/>
      <c r="EQU723" s="9"/>
      <c r="EQV723" s="9"/>
      <c r="EQW723" s="9"/>
      <c r="EQX723" s="9"/>
      <c r="EQY723" s="9"/>
      <c r="EQZ723" s="9"/>
      <c r="ERA723" s="9"/>
      <c r="ERB723" s="9"/>
      <c r="ERC723" s="9"/>
      <c r="ERD723" s="9"/>
      <c r="ERE723" s="9"/>
      <c r="ERF723" s="9"/>
      <c r="ERG723" s="9"/>
      <c r="ERH723" s="9"/>
      <c r="ERI723" s="9"/>
      <c r="ERJ723" s="9"/>
      <c r="ERK723" s="9"/>
      <c r="ERL723" s="9"/>
      <c r="ERM723" s="9"/>
      <c r="ERN723" s="9"/>
      <c r="ERO723" s="9"/>
      <c r="ERP723" s="9"/>
      <c r="ERQ723" s="9"/>
      <c r="ERR723" s="9"/>
      <c r="ERS723" s="9"/>
      <c r="ERT723" s="9"/>
      <c r="ERU723" s="9"/>
      <c r="ERV723" s="9"/>
      <c r="ERW723" s="9"/>
      <c r="ERX723" s="9"/>
      <c r="ERY723" s="9"/>
      <c r="ERZ723" s="9"/>
      <c r="ESA723" s="9"/>
      <c r="ESB723" s="9"/>
      <c r="ESC723" s="9"/>
      <c r="ESD723" s="9"/>
      <c r="ESE723" s="9"/>
      <c r="ESF723" s="9"/>
      <c r="ESG723" s="9"/>
      <c r="ESH723" s="9"/>
      <c r="ESI723" s="9"/>
      <c r="ESJ723" s="9"/>
      <c r="ESK723" s="9"/>
      <c r="ESL723" s="9"/>
      <c r="ESM723" s="9"/>
      <c r="ESN723" s="9"/>
      <c r="ESO723" s="9"/>
      <c r="ESP723" s="9"/>
      <c r="ESQ723" s="9"/>
      <c r="ESR723" s="9"/>
      <c r="ESS723" s="9"/>
      <c r="EST723" s="9"/>
      <c r="ESU723" s="9"/>
      <c r="ESV723" s="9"/>
      <c r="ESW723" s="9"/>
      <c r="ESX723" s="9"/>
      <c r="ESY723" s="9"/>
      <c r="ESZ723" s="9"/>
      <c r="ETA723" s="9"/>
      <c r="ETB723" s="9"/>
      <c r="ETC723" s="9"/>
      <c r="ETD723" s="9"/>
      <c r="ETE723" s="9"/>
      <c r="ETF723" s="9"/>
      <c r="ETG723" s="9"/>
      <c r="ETH723" s="9"/>
      <c r="ETI723" s="9"/>
      <c r="ETJ723" s="9"/>
      <c r="ETK723" s="9"/>
      <c r="ETL723" s="9"/>
      <c r="ETM723" s="9"/>
      <c r="ETN723" s="9"/>
      <c r="ETO723" s="9"/>
      <c r="ETP723" s="9"/>
      <c r="ETQ723" s="9"/>
      <c r="ETR723" s="9"/>
      <c r="ETS723" s="9"/>
      <c r="ETT723" s="9"/>
      <c r="ETU723" s="9"/>
      <c r="ETV723" s="9"/>
      <c r="ETW723" s="9"/>
      <c r="ETX723" s="9"/>
      <c r="ETY723" s="9"/>
      <c r="ETZ723" s="9"/>
      <c r="EUA723" s="9"/>
      <c r="EUB723" s="9"/>
      <c r="EUC723" s="9"/>
      <c r="EUD723" s="9"/>
      <c r="EUE723" s="9"/>
      <c r="EUF723" s="9"/>
      <c r="EUG723" s="9"/>
      <c r="EUH723" s="9"/>
      <c r="EUI723" s="9"/>
      <c r="EUJ723" s="9"/>
      <c r="EUK723" s="9"/>
      <c r="EUL723" s="9"/>
      <c r="EUM723" s="9"/>
      <c r="EUN723" s="9"/>
      <c r="EUO723" s="9"/>
      <c r="EUP723" s="9"/>
      <c r="EUQ723" s="9"/>
      <c r="EUR723" s="9"/>
      <c r="EUS723" s="9"/>
      <c r="EUT723" s="9"/>
      <c r="EUU723" s="9"/>
      <c r="EUV723" s="9"/>
      <c r="EUW723" s="9"/>
      <c r="EUX723" s="9"/>
      <c r="EUY723" s="9"/>
      <c r="EUZ723" s="9"/>
      <c r="EVA723" s="9"/>
      <c r="EVB723" s="9"/>
      <c r="EVC723" s="9"/>
      <c r="EVD723" s="9"/>
      <c r="EVE723" s="9"/>
      <c r="EVF723" s="9"/>
      <c r="EVG723" s="9"/>
      <c r="EVH723" s="9"/>
      <c r="EVI723" s="9"/>
      <c r="EVJ723" s="9"/>
      <c r="EVK723" s="9"/>
      <c r="EVL723" s="9"/>
      <c r="EVM723" s="9"/>
      <c r="EVN723" s="9"/>
      <c r="EVO723" s="9"/>
      <c r="EVP723" s="9"/>
      <c r="EVQ723" s="9"/>
      <c r="EVR723" s="9"/>
      <c r="EVS723" s="9"/>
      <c r="EVT723" s="9"/>
      <c r="EVU723" s="9"/>
      <c r="EVV723" s="9"/>
      <c r="EVW723" s="9"/>
      <c r="EVX723" s="9"/>
      <c r="EVY723" s="9"/>
      <c r="EVZ723" s="9"/>
      <c r="EWA723" s="9"/>
      <c r="EWB723" s="9"/>
      <c r="EWC723" s="9"/>
      <c r="EWD723" s="9"/>
      <c r="EWE723" s="9"/>
      <c r="EWF723" s="9"/>
      <c r="EWG723" s="9"/>
      <c r="EWH723" s="9"/>
      <c r="EWI723" s="9"/>
      <c r="EWJ723" s="9"/>
      <c r="EWK723" s="9"/>
      <c r="EWL723" s="9"/>
      <c r="EWM723" s="9"/>
      <c r="EWN723" s="9"/>
      <c r="EWO723" s="9"/>
      <c r="EWP723" s="9"/>
      <c r="EWQ723" s="9"/>
      <c r="EWR723" s="9"/>
      <c r="EWS723" s="9"/>
      <c r="EWT723" s="9"/>
      <c r="EWU723" s="9"/>
      <c r="EWV723" s="9"/>
      <c r="EWW723" s="9"/>
      <c r="EWX723" s="9"/>
      <c r="EWY723" s="9"/>
      <c r="EWZ723" s="9"/>
      <c r="EXA723" s="9"/>
      <c r="EXB723" s="9"/>
      <c r="EXC723" s="9"/>
      <c r="EXD723" s="9"/>
      <c r="EXE723" s="9"/>
      <c r="EXF723" s="9"/>
      <c r="EXG723" s="9"/>
      <c r="EXH723" s="9"/>
      <c r="EXI723" s="9"/>
      <c r="EXJ723" s="9"/>
      <c r="EXK723" s="9"/>
      <c r="EXL723" s="9"/>
      <c r="EXM723" s="9"/>
      <c r="EXN723" s="9"/>
      <c r="EXO723" s="9"/>
      <c r="EXP723" s="9"/>
      <c r="EXQ723" s="9"/>
      <c r="EXR723" s="9"/>
      <c r="EXS723" s="9"/>
      <c r="EXT723" s="9"/>
      <c r="EXU723" s="9"/>
      <c r="EXV723" s="9"/>
      <c r="EXW723" s="9"/>
      <c r="EXX723" s="9"/>
      <c r="EXY723" s="9"/>
      <c r="EXZ723" s="9"/>
      <c r="EYA723" s="9"/>
      <c r="EYB723" s="9"/>
      <c r="EYC723" s="9"/>
      <c r="EYD723" s="9"/>
      <c r="EYE723" s="9"/>
      <c r="EYF723" s="9"/>
      <c r="EYG723" s="9"/>
      <c r="EYH723" s="9"/>
      <c r="EYI723" s="9"/>
      <c r="EYJ723" s="9"/>
      <c r="EYK723" s="9"/>
      <c r="EYL723" s="9"/>
      <c r="EYM723" s="9"/>
      <c r="EYN723" s="9"/>
      <c r="EYO723" s="9"/>
      <c r="EYP723" s="9"/>
      <c r="EYQ723" s="9"/>
      <c r="EYR723" s="9"/>
      <c r="EYS723" s="9"/>
      <c r="EYT723" s="9"/>
      <c r="EYU723" s="9"/>
      <c r="EYV723" s="9"/>
      <c r="EYW723" s="9"/>
      <c r="EYX723" s="9"/>
      <c r="EYY723" s="9"/>
      <c r="EYZ723" s="9"/>
      <c r="EZA723" s="9"/>
      <c r="EZB723" s="9"/>
      <c r="EZC723" s="9"/>
      <c r="EZD723" s="9"/>
      <c r="EZE723" s="9"/>
      <c r="EZF723" s="9"/>
      <c r="EZG723" s="9"/>
      <c r="EZH723" s="9"/>
      <c r="EZI723" s="9"/>
      <c r="EZJ723" s="9"/>
      <c r="EZK723" s="9"/>
      <c r="EZL723" s="9"/>
      <c r="EZM723" s="9"/>
      <c r="EZN723" s="9"/>
      <c r="EZO723" s="9"/>
      <c r="EZP723" s="9"/>
      <c r="EZQ723" s="9"/>
      <c r="EZR723" s="9"/>
      <c r="EZS723" s="9"/>
      <c r="EZT723" s="9"/>
      <c r="EZU723" s="9"/>
      <c r="EZV723" s="9"/>
      <c r="EZW723" s="9"/>
      <c r="EZX723" s="9"/>
      <c r="EZY723" s="9"/>
      <c r="EZZ723" s="9"/>
      <c r="FAA723" s="9"/>
      <c r="FAB723" s="9"/>
      <c r="FAC723" s="9"/>
      <c r="FAD723" s="9"/>
      <c r="FAE723" s="9"/>
      <c r="FAF723" s="9"/>
      <c r="FAG723" s="9"/>
      <c r="FAH723" s="9"/>
      <c r="FAI723" s="9"/>
      <c r="FAJ723" s="9"/>
      <c r="FAK723" s="9"/>
      <c r="FAL723" s="9"/>
      <c r="FAM723" s="9"/>
      <c r="FAN723" s="9"/>
      <c r="FAO723" s="9"/>
      <c r="FAP723" s="9"/>
      <c r="FAQ723" s="9"/>
      <c r="FAR723" s="9"/>
      <c r="FAS723" s="9"/>
      <c r="FAT723" s="9"/>
      <c r="FAU723" s="9"/>
      <c r="FAV723" s="9"/>
      <c r="FAW723" s="9"/>
      <c r="FAX723" s="9"/>
      <c r="FAY723" s="9"/>
      <c r="FAZ723" s="9"/>
      <c r="FBA723" s="9"/>
      <c r="FBB723" s="9"/>
      <c r="FBC723" s="9"/>
      <c r="FBD723" s="9"/>
      <c r="FBE723" s="9"/>
      <c r="FBF723" s="9"/>
      <c r="FBG723" s="9"/>
      <c r="FBH723" s="9"/>
      <c r="FBI723" s="9"/>
      <c r="FBJ723" s="9"/>
      <c r="FBK723" s="9"/>
      <c r="FBL723" s="9"/>
      <c r="FBM723" s="9"/>
      <c r="FBN723" s="9"/>
      <c r="FBO723" s="9"/>
      <c r="FBP723" s="9"/>
      <c r="FBQ723" s="9"/>
      <c r="FBR723" s="9"/>
      <c r="FBS723" s="9"/>
      <c r="FBT723" s="9"/>
      <c r="FBU723" s="9"/>
      <c r="FBV723" s="9"/>
      <c r="FBW723" s="9"/>
      <c r="FBX723" s="9"/>
      <c r="FBY723" s="9"/>
      <c r="FBZ723" s="9"/>
      <c r="FCA723" s="9"/>
      <c r="FCB723" s="9"/>
      <c r="FCC723" s="9"/>
      <c r="FCD723" s="9"/>
      <c r="FCE723" s="9"/>
      <c r="FCF723" s="9"/>
      <c r="FCG723" s="9"/>
      <c r="FCH723" s="9"/>
      <c r="FCI723" s="9"/>
      <c r="FCJ723" s="9"/>
      <c r="FCK723" s="9"/>
      <c r="FCL723" s="9"/>
      <c r="FCM723" s="9"/>
      <c r="FCN723" s="9"/>
      <c r="FCO723" s="9"/>
      <c r="FCP723" s="9"/>
      <c r="FCQ723" s="9"/>
      <c r="FCR723" s="9"/>
      <c r="FCS723" s="9"/>
      <c r="FCT723" s="9"/>
      <c r="FCU723" s="9"/>
      <c r="FCV723" s="9"/>
      <c r="FCW723" s="9"/>
      <c r="FCX723" s="9"/>
      <c r="FCY723" s="9"/>
      <c r="FCZ723" s="9"/>
      <c r="FDA723" s="9"/>
      <c r="FDB723" s="9"/>
      <c r="FDC723" s="9"/>
      <c r="FDD723" s="9"/>
      <c r="FDE723" s="9"/>
      <c r="FDF723" s="9"/>
      <c r="FDG723" s="9"/>
      <c r="FDH723" s="9"/>
      <c r="FDI723" s="9"/>
      <c r="FDJ723" s="9"/>
      <c r="FDK723" s="9"/>
      <c r="FDL723" s="9"/>
      <c r="FDM723" s="9"/>
      <c r="FDN723" s="9"/>
      <c r="FDO723" s="9"/>
      <c r="FDP723" s="9"/>
      <c r="FDQ723" s="9"/>
      <c r="FDR723" s="9"/>
      <c r="FDS723" s="9"/>
      <c r="FDT723" s="9"/>
      <c r="FDU723" s="9"/>
      <c r="FDV723" s="9"/>
      <c r="FDW723" s="9"/>
      <c r="FDX723" s="9"/>
      <c r="FDY723" s="9"/>
      <c r="FDZ723" s="9"/>
      <c r="FEA723" s="9"/>
      <c r="FEB723" s="9"/>
      <c r="FEC723" s="9"/>
      <c r="FED723" s="9"/>
      <c r="FEE723" s="9"/>
      <c r="FEF723" s="9"/>
      <c r="FEG723" s="9"/>
      <c r="FEH723" s="9"/>
      <c r="FEI723" s="9"/>
      <c r="FEJ723" s="9"/>
      <c r="FEK723" s="9"/>
      <c r="FEL723" s="9"/>
      <c r="FEM723" s="9"/>
      <c r="FEN723" s="9"/>
      <c r="FEO723" s="9"/>
      <c r="FEP723" s="9"/>
      <c r="FEQ723" s="9"/>
      <c r="FER723" s="9"/>
      <c r="FES723" s="9"/>
      <c r="FET723" s="9"/>
      <c r="FEU723" s="9"/>
      <c r="FEV723" s="9"/>
      <c r="FEW723" s="9"/>
      <c r="FEX723" s="9"/>
      <c r="FEY723" s="9"/>
      <c r="FEZ723" s="9"/>
      <c r="FFA723" s="9"/>
      <c r="FFB723" s="9"/>
      <c r="FFC723" s="9"/>
      <c r="FFD723" s="9"/>
      <c r="FFE723" s="9"/>
      <c r="FFF723" s="9"/>
      <c r="FFG723" s="9"/>
      <c r="FFH723" s="9"/>
      <c r="FFI723" s="9"/>
      <c r="FFJ723" s="9"/>
      <c r="FFK723" s="9"/>
      <c r="FFL723" s="9"/>
      <c r="FFM723" s="9"/>
      <c r="FFN723" s="9"/>
      <c r="FFO723" s="9"/>
      <c r="FFP723" s="9"/>
      <c r="FFQ723" s="9"/>
      <c r="FFR723" s="9"/>
      <c r="FFS723" s="9"/>
      <c r="FFT723" s="9"/>
      <c r="FFU723" s="9"/>
      <c r="FFV723" s="9"/>
      <c r="FFW723" s="9"/>
      <c r="FFX723" s="9"/>
      <c r="FFY723" s="9"/>
      <c r="FFZ723" s="9"/>
      <c r="FGA723" s="9"/>
      <c r="FGB723" s="9"/>
      <c r="FGC723" s="9"/>
      <c r="FGD723" s="9"/>
      <c r="FGE723" s="9"/>
      <c r="FGF723" s="9"/>
      <c r="FGG723" s="9"/>
      <c r="FGH723" s="9"/>
      <c r="FGI723" s="9"/>
      <c r="FGJ723" s="9"/>
      <c r="FGK723" s="9"/>
      <c r="FGL723" s="9"/>
      <c r="FGM723" s="9"/>
      <c r="FGN723" s="9"/>
      <c r="FGO723" s="9"/>
      <c r="FGP723" s="9"/>
      <c r="FGQ723" s="9"/>
      <c r="FGR723" s="9"/>
      <c r="FGS723" s="9"/>
      <c r="FGT723" s="9"/>
      <c r="FGU723" s="9"/>
      <c r="FGV723" s="9"/>
      <c r="FGW723" s="9"/>
      <c r="FGX723" s="9"/>
      <c r="FGY723" s="9"/>
      <c r="FGZ723" s="9"/>
      <c r="FHA723" s="9"/>
      <c r="FHB723" s="9"/>
      <c r="FHC723" s="9"/>
      <c r="FHD723" s="9"/>
      <c r="FHE723" s="9"/>
      <c r="FHF723" s="9"/>
      <c r="FHG723" s="9"/>
      <c r="FHH723" s="9"/>
      <c r="FHI723" s="9"/>
      <c r="FHJ723" s="9"/>
      <c r="FHK723" s="9"/>
      <c r="FHL723" s="9"/>
      <c r="FHM723" s="9"/>
      <c r="FHN723" s="9"/>
      <c r="FHO723" s="9"/>
      <c r="FHP723" s="9"/>
      <c r="FHQ723" s="9"/>
      <c r="FHR723" s="9"/>
      <c r="FHS723" s="9"/>
      <c r="FHT723" s="9"/>
      <c r="FHU723" s="9"/>
      <c r="FHV723" s="9"/>
      <c r="FHW723" s="9"/>
      <c r="FHX723" s="9"/>
      <c r="FHY723" s="9"/>
      <c r="FHZ723" s="9"/>
      <c r="FIA723" s="9"/>
      <c r="FIB723" s="9"/>
      <c r="FIC723" s="9"/>
      <c r="FID723" s="9"/>
      <c r="FIE723" s="9"/>
      <c r="FIF723" s="9"/>
      <c r="FIG723" s="9"/>
      <c r="FIH723" s="9"/>
      <c r="FII723" s="9"/>
      <c r="FIJ723" s="9"/>
      <c r="FIK723" s="9"/>
      <c r="FIL723" s="9"/>
      <c r="FIM723" s="9"/>
      <c r="FIN723" s="9"/>
      <c r="FIO723" s="9"/>
      <c r="FIP723" s="9"/>
      <c r="FIQ723" s="9"/>
      <c r="FIR723" s="9"/>
      <c r="FIS723" s="9"/>
      <c r="FIT723" s="9"/>
      <c r="FIU723" s="9"/>
      <c r="FIV723" s="9"/>
      <c r="FIW723" s="9"/>
      <c r="FIX723" s="9"/>
      <c r="FIY723" s="9"/>
      <c r="FIZ723" s="9"/>
      <c r="FJA723" s="9"/>
      <c r="FJB723" s="9"/>
      <c r="FJC723" s="9"/>
      <c r="FJD723" s="9"/>
      <c r="FJE723" s="9"/>
      <c r="FJF723" s="9"/>
      <c r="FJG723" s="9"/>
      <c r="FJH723" s="9"/>
      <c r="FJI723" s="9"/>
      <c r="FJJ723" s="9"/>
      <c r="FJK723" s="9"/>
      <c r="FJL723" s="9"/>
      <c r="FJM723" s="9"/>
      <c r="FJN723" s="9"/>
      <c r="FJO723" s="9"/>
      <c r="FJP723" s="9"/>
      <c r="FJQ723" s="9"/>
      <c r="FJR723" s="9"/>
      <c r="FJS723" s="9"/>
      <c r="FJT723" s="9"/>
      <c r="FJU723" s="9"/>
      <c r="FJV723" s="9"/>
      <c r="FJW723" s="9"/>
      <c r="FJX723" s="9"/>
      <c r="FJY723" s="9"/>
      <c r="FJZ723" s="9"/>
      <c r="FKA723" s="9"/>
      <c r="FKB723" s="9"/>
      <c r="FKC723" s="9"/>
      <c r="FKD723" s="9"/>
      <c r="FKE723" s="9"/>
      <c r="FKF723" s="9"/>
      <c r="FKG723" s="9"/>
      <c r="FKH723" s="9"/>
      <c r="FKI723" s="9"/>
      <c r="FKJ723" s="9"/>
      <c r="FKK723" s="9"/>
      <c r="FKL723" s="9"/>
      <c r="FKM723" s="9"/>
      <c r="FKN723" s="9"/>
      <c r="FKO723" s="9"/>
      <c r="FKP723" s="9"/>
      <c r="FKQ723" s="9"/>
      <c r="FKR723" s="9"/>
      <c r="FKS723" s="9"/>
      <c r="FKT723" s="9"/>
      <c r="FKU723" s="9"/>
      <c r="FKV723" s="9"/>
      <c r="FKW723" s="9"/>
      <c r="FKX723" s="9"/>
      <c r="FKY723" s="9"/>
      <c r="FKZ723" s="9"/>
      <c r="FLA723" s="9"/>
      <c r="FLB723" s="9"/>
      <c r="FLC723" s="9"/>
      <c r="FLD723" s="9"/>
      <c r="FLE723" s="9"/>
      <c r="FLF723" s="9"/>
      <c r="FLG723" s="9"/>
      <c r="FLH723" s="9"/>
      <c r="FLI723" s="9"/>
      <c r="FLJ723" s="9"/>
      <c r="FLK723" s="9"/>
      <c r="FLL723" s="9"/>
      <c r="FLM723" s="9"/>
      <c r="FLN723" s="9"/>
      <c r="FLO723" s="9"/>
      <c r="FLP723" s="9"/>
      <c r="FLQ723" s="9"/>
      <c r="FLR723" s="9"/>
      <c r="FLS723" s="9"/>
      <c r="FLT723" s="9"/>
      <c r="FLU723" s="9"/>
      <c r="FLV723" s="9"/>
      <c r="FLW723" s="9"/>
      <c r="FLX723" s="9"/>
      <c r="FLY723" s="9"/>
      <c r="FLZ723" s="9"/>
      <c r="FMA723" s="9"/>
      <c r="FMB723" s="9"/>
      <c r="FMC723" s="9"/>
      <c r="FMD723" s="9"/>
      <c r="FME723" s="9"/>
      <c r="FMF723" s="9"/>
      <c r="FMG723" s="9"/>
      <c r="FMH723" s="9"/>
      <c r="FMI723" s="9"/>
      <c r="FMJ723" s="9"/>
      <c r="FMK723" s="9"/>
      <c r="FML723" s="9"/>
      <c r="FMM723" s="9"/>
      <c r="FMN723" s="9"/>
      <c r="FMO723" s="9"/>
      <c r="FMP723" s="9"/>
      <c r="FMQ723" s="9"/>
      <c r="FMR723" s="9"/>
      <c r="FMS723" s="9"/>
      <c r="FMT723" s="9"/>
      <c r="FMU723" s="9"/>
      <c r="FMV723" s="9"/>
      <c r="FMW723" s="9"/>
      <c r="FMX723" s="9"/>
      <c r="FMY723" s="9"/>
      <c r="FMZ723" s="9"/>
      <c r="FNA723" s="9"/>
      <c r="FNB723" s="9"/>
      <c r="FNC723" s="9"/>
      <c r="FND723" s="9"/>
      <c r="FNE723" s="9"/>
      <c r="FNF723" s="9"/>
      <c r="FNG723" s="9"/>
      <c r="FNH723" s="9"/>
      <c r="FNI723" s="9"/>
      <c r="FNJ723" s="9"/>
      <c r="FNK723" s="9"/>
      <c r="FNL723" s="9"/>
      <c r="FNM723" s="9"/>
      <c r="FNN723" s="9"/>
      <c r="FNO723" s="9"/>
      <c r="FNP723" s="9"/>
      <c r="FNQ723" s="9"/>
      <c r="FNR723" s="9"/>
      <c r="FNS723" s="9"/>
      <c r="FNT723" s="9"/>
      <c r="FNU723" s="9"/>
      <c r="FNV723" s="9"/>
      <c r="FNW723" s="9"/>
      <c r="FNX723" s="9"/>
      <c r="FNY723" s="9"/>
      <c r="FNZ723" s="9"/>
      <c r="FOA723" s="9"/>
      <c r="FOB723" s="9"/>
      <c r="FOC723" s="9"/>
      <c r="FOD723" s="9"/>
      <c r="FOE723" s="9"/>
      <c r="FOF723" s="9"/>
      <c r="FOG723" s="9"/>
      <c r="FOH723" s="9"/>
      <c r="FOI723" s="9"/>
      <c r="FOJ723" s="9"/>
      <c r="FOK723" s="9"/>
      <c r="FOL723" s="9"/>
      <c r="FOM723" s="9"/>
      <c r="FON723" s="9"/>
      <c r="FOO723" s="9"/>
      <c r="FOP723" s="9"/>
      <c r="FOQ723" s="9"/>
      <c r="FOR723" s="9"/>
      <c r="FOS723" s="9"/>
      <c r="FOT723" s="9"/>
      <c r="FOU723" s="9"/>
      <c r="FOV723" s="9"/>
      <c r="FOW723" s="9"/>
      <c r="FOX723" s="9"/>
      <c r="FOY723" s="9"/>
      <c r="FOZ723" s="9"/>
      <c r="FPA723" s="9"/>
      <c r="FPB723" s="9"/>
      <c r="FPC723" s="9"/>
      <c r="FPD723" s="9"/>
      <c r="FPE723" s="9"/>
      <c r="FPF723" s="9"/>
      <c r="FPG723" s="9"/>
      <c r="FPH723" s="9"/>
      <c r="FPI723" s="9"/>
      <c r="FPJ723" s="9"/>
      <c r="FPK723" s="9"/>
      <c r="FPL723" s="9"/>
      <c r="FPM723" s="9"/>
      <c r="FPN723" s="9"/>
      <c r="FPO723" s="9"/>
      <c r="FPP723" s="9"/>
      <c r="FPQ723" s="9"/>
      <c r="FPR723" s="9"/>
      <c r="FPS723" s="9"/>
      <c r="FPT723" s="9"/>
      <c r="FPU723" s="9"/>
      <c r="FPV723" s="9"/>
      <c r="FPW723" s="9"/>
      <c r="FPX723" s="9"/>
      <c r="FPY723" s="9"/>
      <c r="FPZ723" s="9"/>
      <c r="FQA723" s="9"/>
      <c r="FQB723" s="9"/>
      <c r="FQC723" s="9"/>
      <c r="FQD723" s="9"/>
      <c r="FQE723" s="9"/>
      <c r="FQF723" s="9"/>
      <c r="FQG723" s="9"/>
      <c r="FQH723" s="9"/>
      <c r="FQI723" s="9"/>
      <c r="FQJ723" s="9"/>
      <c r="FQK723" s="9"/>
      <c r="FQL723" s="9"/>
      <c r="FQM723" s="9"/>
      <c r="FQN723" s="9"/>
      <c r="FQO723" s="9"/>
      <c r="FQP723" s="9"/>
      <c r="FQQ723" s="9"/>
      <c r="FQR723" s="9"/>
      <c r="FQS723" s="9"/>
      <c r="FQT723" s="9"/>
      <c r="FQU723" s="9"/>
      <c r="FQV723" s="9"/>
      <c r="FQW723" s="9"/>
      <c r="FQX723" s="9"/>
      <c r="FQY723" s="9"/>
      <c r="FQZ723" s="9"/>
      <c r="FRA723" s="9"/>
      <c r="FRB723" s="9"/>
      <c r="FRC723" s="9"/>
      <c r="FRD723" s="9"/>
      <c r="FRE723" s="9"/>
      <c r="FRF723" s="9"/>
      <c r="FRG723" s="9"/>
      <c r="FRH723" s="9"/>
      <c r="FRI723" s="9"/>
      <c r="FRJ723" s="9"/>
      <c r="FRK723" s="9"/>
      <c r="FRL723" s="9"/>
      <c r="FRM723" s="9"/>
      <c r="FRN723" s="9"/>
      <c r="FRO723" s="9"/>
      <c r="FRP723" s="9"/>
      <c r="FRQ723" s="9"/>
      <c r="FRR723" s="9"/>
      <c r="FRS723" s="9"/>
      <c r="FRT723" s="9"/>
      <c r="FRU723" s="9"/>
      <c r="FRV723" s="9"/>
      <c r="FRW723" s="9"/>
      <c r="FRX723" s="9"/>
      <c r="FRY723" s="9"/>
      <c r="FRZ723" s="9"/>
      <c r="FSA723" s="9"/>
      <c r="FSB723" s="9"/>
      <c r="FSC723" s="9"/>
      <c r="FSD723" s="9"/>
      <c r="FSE723" s="9"/>
      <c r="FSF723" s="9"/>
      <c r="FSG723" s="9"/>
      <c r="FSH723" s="9"/>
      <c r="FSI723" s="9"/>
      <c r="FSJ723" s="9"/>
      <c r="FSK723" s="9"/>
      <c r="FSL723" s="9"/>
      <c r="FSM723" s="9"/>
      <c r="FSN723" s="9"/>
      <c r="FSO723" s="9"/>
      <c r="FSP723" s="9"/>
      <c r="FSQ723" s="9"/>
      <c r="FSR723" s="9"/>
      <c r="FSS723" s="9"/>
      <c r="FST723" s="9"/>
      <c r="FSU723" s="9"/>
      <c r="FSV723" s="9"/>
      <c r="FSW723" s="9"/>
      <c r="FSX723" s="9"/>
      <c r="FSY723" s="9"/>
      <c r="FSZ723" s="9"/>
      <c r="FTA723" s="9"/>
      <c r="FTB723" s="9"/>
      <c r="FTC723" s="9"/>
      <c r="FTD723" s="9"/>
      <c r="FTE723" s="9"/>
      <c r="FTF723" s="9"/>
      <c r="FTG723" s="9"/>
      <c r="FTH723" s="9"/>
      <c r="FTI723" s="9"/>
      <c r="FTJ723" s="9"/>
      <c r="FTK723" s="9"/>
      <c r="FTL723" s="9"/>
      <c r="FTM723" s="9"/>
      <c r="FTN723" s="9"/>
      <c r="FTO723" s="9"/>
      <c r="FTP723" s="9"/>
      <c r="FTQ723" s="9"/>
      <c r="FTR723" s="9"/>
      <c r="FTS723" s="9"/>
      <c r="FTT723" s="9"/>
      <c r="FTU723" s="9"/>
      <c r="FTV723" s="9"/>
      <c r="FTW723" s="9"/>
      <c r="FTX723" s="9"/>
      <c r="FTY723" s="9"/>
      <c r="FTZ723" s="9"/>
      <c r="FUA723" s="9"/>
      <c r="FUB723" s="9"/>
      <c r="FUC723" s="9"/>
      <c r="FUD723" s="9"/>
      <c r="FUE723" s="9"/>
      <c r="FUF723" s="9"/>
      <c r="FUG723" s="9"/>
      <c r="FUH723" s="9"/>
      <c r="FUI723" s="9"/>
      <c r="FUJ723" s="9"/>
      <c r="FUK723" s="9"/>
      <c r="FUL723" s="9"/>
      <c r="FUM723" s="9"/>
      <c r="FUN723" s="9"/>
      <c r="FUO723" s="9"/>
      <c r="FUP723" s="9"/>
      <c r="FUQ723" s="9"/>
      <c r="FUR723" s="9"/>
      <c r="FUS723" s="9"/>
      <c r="FUT723" s="9"/>
      <c r="FUU723" s="9"/>
      <c r="FUV723" s="9"/>
      <c r="FUW723" s="9"/>
      <c r="FUX723" s="9"/>
      <c r="FUY723" s="9"/>
      <c r="FUZ723" s="9"/>
      <c r="FVA723" s="9"/>
      <c r="FVB723" s="9"/>
      <c r="FVC723" s="9"/>
      <c r="FVD723" s="9"/>
      <c r="FVE723" s="9"/>
      <c r="FVF723" s="9"/>
      <c r="FVG723" s="9"/>
      <c r="FVH723" s="9"/>
      <c r="FVI723" s="9"/>
      <c r="FVJ723" s="9"/>
      <c r="FVK723" s="9"/>
      <c r="FVL723" s="9"/>
      <c r="FVM723" s="9"/>
      <c r="FVN723" s="9"/>
      <c r="FVO723" s="9"/>
      <c r="FVP723" s="9"/>
      <c r="FVQ723" s="9"/>
      <c r="FVR723" s="9"/>
      <c r="FVS723" s="9"/>
      <c r="FVT723" s="9"/>
      <c r="FVU723" s="9"/>
      <c r="FVV723" s="9"/>
      <c r="FVW723" s="9"/>
      <c r="FVX723" s="9"/>
      <c r="FVY723" s="9"/>
      <c r="FVZ723" s="9"/>
      <c r="FWA723" s="9"/>
      <c r="FWB723" s="9"/>
      <c r="FWC723" s="9"/>
      <c r="FWD723" s="9"/>
      <c r="FWE723" s="9"/>
      <c r="FWF723" s="9"/>
      <c r="FWG723" s="9"/>
      <c r="FWH723" s="9"/>
      <c r="FWI723" s="9"/>
      <c r="FWJ723" s="9"/>
      <c r="FWK723" s="9"/>
      <c r="FWL723" s="9"/>
      <c r="FWM723" s="9"/>
      <c r="FWN723" s="9"/>
      <c r="FWO723" s="9"/>
      <c r="FWP723" s="9"/>
      <c r="FWQ723" s="9"/>
      <c r="FWR723" s="9"/>
      <c r="FWS723" s="9"/>
      <c r="FWT723" s="9"/>
      <c r="FWU723" s="9"/>
      <c r="FWV723" s="9"/>
      <c r="FWW723" s="9"/>
      <c r="FWX723" s="9"/>
      <c r="FWY723" s="9"/>
      <c r="FWZ723" s="9"/>
      <c r="FXA723" s="9"/>
      <c r="FXB723" s="9"/>
      <c r="FXC723" s="9"/>
      <c r="FXD723" s="9"/>
      <c r="FXE723" s="9"/>
      <c r="FXF723" s="9"/>
      <c r="FXG723" s="9"/>
      <c r="FXH723" s="9"/>
      <c r="FXI723" s="9"/>
      <c r="FXJ723" s="9"/>
      <c r="FXK723" s="9"/>
      <c r="FXL723" s="9"/>
      <c r="FXM723" s="9"/>
      <c r="FXN723" s="9"/>
      <c r="FXO723" s="9"/>
      <c r="FXP723" s="9"/>
      <c r="FXQ723" s="9"/>
      <c r="FXR723" s="9"/>
      <c r="FXS723" s="9"/>
      <c r="FXT723" s="9"/>
      <c r="FXU723" s="9"/>
      <c r="FXV723" s="9"/>
      <c r="FXW723" s="9"/>
      <c r="FXX723" s="9"/>
      <c r="FXY723" s="9"/>
      <c r="FXZ723" s="9"/>
      <c r="FYA723" s="9"/>
      <c r="FYB723" s="9"/>
      <c r="FYC723" s="9"/>
      <c r="FYD723" s="9"/>
      <c r="FYE723" s="9"/>
      <c r="FYF723" s="9"/>
      <c r="FYG723" s="9"/>
      <c r="FYH723" s="9"/>
      <c r="FYI723" s="9"/>
      <c r="FYJ723" s="9"/>
      <c r="FYK723" s="9"/>
      <c r="FYL723" s="9"/>
      <c r="FYM723" s="9"/>
      <c r="FYN723" s="9"/>
      <c r="FYO723" s="9"/>
      <c r="FYP723" s="9"/>
      <c r="FYQ723" s="9"/>
      <c r="FYR723" s="9"/>
      <c r="FYS723" s="9"/>
      <c r="FYT723" s="9"/>
      <c r="FYU723" s="9"/>
      <c r="FYV723" s="9"/>
      <c r="FYW723" s="9"/>
      <c r="FYX723" s="9"/>
      <c r="FYY723" s="9"/>
      <c r="FYZ723" s="9"/>
      <c r="FZA723" s="9"/>
      <c r="FZB723" s="9"/>
      <c r="FZC723" s="9"/>
      <c r="FZD723" s="9"/>
      <c r="FZE723" s="9"/>
      <c r="FZF723" s="9"/>
      <c r="FZG723" s="9"/>
      <c r="FZH723" s="9"/>
      <c r="FZI723" s="9"/>
      <c r="FZJ723" s="9"/>
      <c r="FZK723" s="9"/>
      <c r="FZL723" s="9"/>
      <c r="FZM723" s="9"/>
      <c r="FZN723" s="9"/>
      <c r="FZO723" s="9"/>
      <c r="FZP723" s="9"/>
      <c r="FZQ723" s="9"/>
      <c r="FZR723" s="9"/>
      <c r="FZS723" s="9"/>
      <c r="FZT723" s="9"/>
      <c r="FZU723" s="9"/>
      <c r="FZV723" s="9"/>
      <c r="FZW723" s="9"/>
      <c r="FZX723" s="9"/>
      <c r="FZY723" s="9"/>
      <c r="FZZ723" s="9"/>
      <c r="GAA723" s="9"/>
      <c r="GAB723" s="9"/>
      <c r="GAC723" s="9"/>
      <c r="GAD723" s="9"/>
      <c r="GAE723" s="9"/>
      <c r="GAF723" s="9"/>
      <c r="GAG723" s="9"/>
      <c r="GAH723" s="9"/>
      <c r="GAI723" s="9"/>
      <c r="GAJ723" s="9"/>
      <c r="GAK723" s="9"/>
      <c r="GAL723" s="9"/>
      <c r="GAM723" s="9"/>
      <c r="GAN723" s="9"/>
      <c r="GAO723" s="9"/>
      <c r="GAP723" s="9"/>
      <c r="GAQ723" s="9"/>
      <c r="GAR723" s="9"/>
      <c r="GAS723" s="9"/>
      <c r="GAT723" s="9"/>
      <c r="GAU723" s="9"/>
      <c r="GAV723" s="9"/>
      <c r="GAW723" s="9"/>
      <c r="GAX723" s="9"/>
      <c r="GAY723" s="9"/>
      <c r="GAZ723" s="9"/>
      <c r="GBA723" s="9"/>
      <c r="GBB723" s="9"/>
      <c r="GBC723" s="9"/>
      <c r="GBD723" s="9"/>
      <c r="GBE723" s="9"/>
      <c r="GBF723" s="9"/>
      <c r="GBG723" s="9"/>
      <c r="GBH723" s="9"/>
      <c r="GBI723" s="9"/>
      <c r="GBJ723" s="9"/>
      <c r="GBK723" s="9"/>
      <c r="GBL723" s="9"/>
      <c r="GBM723" s="9"/>
      <c r="GBN723" s="9"/>
      <c r="GBO723" s="9"/>
      <c r="GBP723" s="9"/>
      <c r="GBQ723" s="9"/>
      <c r="GBR723" s="9"/>
      <c r="GBS723" s="9"/>
      <c r="GBT723" s="9"/>
      <c r="GBU723" s="9"/>
      <c r="GBV723" s="9"/>
      <c r="GBW723" s="9"/>
      <c r="GBX723" s="9"/>
      <c r="GBY723" s="9"/>
      <c r="GBZ723" s="9"/>
      <c r="GCA723" s="9"/>
      <c r="GCB723" s="9"/>
      <c r="GCC723" s="9"/>
      <c r="GCD723" s="9"/>
      <c r="GCE723" s="9"/>
      <c r="GCF723" s="9"/>
      <c r="GCG723" s="9"/>
      <c r="GCH723" s="9"/>
      <c r="GCI723" s="9"/>
      <c r="GCJ723" s="9"/>
      <c r="GCK723" s="9"/>
      <c r="GCL723" s="9"/>
      <c r="GCM723" s="9"/>
      <c r="GCN723" s="9"/>
      <c r="GCO723" s="9"/>
      <c r="GCP723" s="9"/>
      <c r="GCQ723" s="9"/>
      <c r="GCR723" s="9"/>
      <c r="GCS723" s="9"/>
      <c r="GCT723" s="9"/>
      <c r="GCU723" s="9"/>
      <c r="GCV723" s="9"/>
      <c r="GCW723" s="9"/>
      <c r="GCX723" s="9"/>
      <c r="GCY723" s="9"/>
      <c r="GCZ723" s="9"/>
      <c r="GDA723" s="9"/>
      <c r="GDB723" s="9"/>
      <c r="GDC723" s="9"/>
      <c r="GDD723" s="9"/>
      <c r="GDE723" s="9"/>
      <c r="GDF723" s="9"/>
      <c r="GDG723" s="9"/>
      <c r="GDH723" s="9"/>
      <c r="GDI723" s="9"/>
      <c r="GDJ723" s="9"/>
      <c r="GDK723" s="9"/>
      <c r="GDL723" s="9"/>
      <c r="GDM723" s="9"/>
      <c r="GDN723" s="9"/>
      <c r="GDO723" s="9"/>
      <c r="GDP723" s="9"/>
      <c r="GDQ723" s="9"/>
      <c r="GDR723" s="9"/>
      <c r="GDS723" s="9"/>
      <c r="GDT723" s="9"/>
      <c r="GDU723" s="9"/>
      <c r="GDV723" s="9"/>
      <c r="GDW723" s="9"/>
      <c r="GDX723" s="9"/>
    </row>
    <row r="724" spans="1:4860" s="10" customFormat="1" x14ac:dyDescent="0.25">
      <c r="A724" s="38">
        <v>718</v>
      </c>
      <c r="B724" s="19" t="s">
        <v>819</v>
      </c>
      <c r="C724" s="19" t="s">
        <v>860</v>
      </c>
      <c r="D724" s="19" t="s">
        <v>316</v>
      </c>
      <c r="E724" s="19" t="s">
        <v>170</v>
      </c>
      <c r="F724" s="20" t="s">
        <v>867</v>
      </c>
      <c r="G724" s="21">
        <v>23000</v>
      </c>
      <c r="H724" s="19">
        <v>0</v>
      </c>
      <c r="I724" s="22">
        <v>25</v>
      </c>
      <c r="J724" s="49">
        <v>660.1</v>
      </c>
      <c r="K724" s="43">
        <f t="shared" si="110"/>
        <v>1632.9999999999998</v>
      </c>
      <c r="L724" s="32">
        <f t="shared" si="111"/>
        <v>253.00000000000003</v>
      </c>
      <c r="M724" s="48">
        <v>699.2</v>
      </c>
      <c r="N724" s="22">
        <f t="shared" si="112"/>
        <v>1630.7</v>
      </c>
      <c r="O724" s="22"/>
      <c r="P724" s="22">
        <f t="shared" si="113"/>
        <v>1359.3000000000002</v>
      </c>
      <c r="Q724" s="22">
        <f t="shared" si="114"/>
        <v>1384.3000000000002</v>
      </c>
      <c r="R724" s="22">
        <f t="shared" si="115"/>
        <v>3516.7</v>
      </c>
      <c r="S724" s="22">
        <f t="shared" si="109"/>
        <v>21615.7</v>
      </c>
      <c r="T724" s="33" t="s">
        <v>41</v>
      </c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  <c r="EF724"/>
      <c r="EG724"/>
      <c r="EH724"/>
      <c r="EI724"/>
      <c r="EJ724"/>
      <c r="EK724"/>
      <c r="EL724"/>
      <c r="EM724"/>
      <c r="EN724"/>
      <c r="EO724"/>
      <c r="EP724"/>
      <c r="EQ724"/>
      <c r="ER724"/>
      <c r="ES724"/>
      <c r="ET724"/>
      <c r="EU724"/>
      <c r="EV724"/>
      <c r="EW724"/>
      <c r="EX724"/>
      <c r="EY724"/>
      <c r="EZ724"/>
      <c r="FA724"/>
      <c r="FB724"/>
      <c r="FC724"/>
      <c r="FD724"/>
      <c r="FE724"/>
      <c r="FF724"/>
      <c r="FG724"/>
      <c r="FH724"/>
      <c r="FI724"/>
      <c r="FJ724"/>
      <c r="FK724"/>
      <c r="FL724"/>
      <c r="FM724"/>
      <c r="FN724"/>
      <c r="FO724"/>
      <c r="FP724"/>
      <c r="FQ724"/>
      <c r="FR724"/>
      <c r="FS724"/>
      <c r="FT724"/>
      <c r="FU724"/>
      <c r="FV724"/>
      <c r="FW724"/>
      <c r="FX724"/>
      <c r="FY724"/>
      <c r="FZ724"/>
      <c r="GA724"/>
      <c r="GB724"/>
      <c r="GC724"/>
      <c r="GD724"/>
      <c r="GE724"/>
      <c r="GF724"/>
      <c r="GG724"/>
      <c r="GH724"/>
      <c r="GI724"/>
      <c r="GJ724"/>
      <c r="GK724"/>
      <c r="GL724"/>
      <c r="GM724"/>
      <c r="GN724"/>
      <c r="GO724"/>
      <c r="GP724"/>
      <c r="GQ724"/>
      <c r="GR724"/>
      <c r="GS724"/>
      <c r="GT724"/>
      <c r="GU724"/>
      <c r="GV724"/>
      <c r="GW724"/>
      <c r="GX724"/>
      <c r="GY724"/>
      <c r="GZ724"/>
      <c r="HA724"/>
      <c r="HB724"/>
      <c r="HC724"/>
      <c r="HD724"/>
      <c r="HE724"/>
      <c r="HF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  <c r="IM724"/>
      <c r="IN724"/>
      <c r="IO724"/>
      <c r="IP724"/>
      <c r="IQ724"/>
      <c r="IR724"/>
      <c r="IS724"/>
      <c r="IT724"/>
      <c r="IU724"/>
      <c r="IV724"/>
      <c r="IW724"/>
      <c r="IX724"/>
      <c r="IY724"/>
      <c r="IZ724"/>
      <c r="JA724"/>
      <c r="JB724"/>
      <c r="JC724"/>
      <c r="JD724"/>
      <c r="JE724"/>
      <c r="JF724"/>
      <c r="JG724"/>
      <c r="JH724"/>
      <c r="JI724"/>
      <c r="JJ724"/>
      <c r="JK724"/>
      <c r="JL724"/>
      <c r="JM724"/>
      <c r="JN724"/>
      <c r="JO724"/>
      <c r="JP724"/>
      <c r="JQ724"/>
      <c r="JR724"/>
      <c r="JS724"/>
      <c r="JT724"/>
      <c r="JU724"/>
      <c r="JV724"/>
      <c r="JW724"/>
      <c r="JX724"/>
      <c r="JY724"/>
      <c r="JZ724"/>
      <c r="KA724"/>
      <c r="KB724"/>
      <c r="KC724"/>
      <c r="KD724"/>
      <c r="KE724"/>
      <c r="KF724"/>
      <c r="KG724"/>
      <c r="KH724"/>
      <c r="KI724"/>
      <c r="KJ724"/>
      <c r="KK724"/>
      <c r="KL724"/>
      <c r="KM724"/>
      <c r="KN724"/>
      <c r="KO724"/>
      <c r="KP724"/>
      <c r="KQ724"/>
      <c r="KR724"/>
      <c r="KS724"/>
      <c r="KT724"/>
      <c r="KU724"/>
      <c r="KV724"/>
      <c r="KW724"/>
      <c r="KX724"/>
      <c r="KY724"/>
      <c r="KZ724"/>
      <c r="LA724"/>
      <c r="LB724"/>
      <c r="LC724"/>
      <c r="LD724"/>
      <c r="LE724"/>
      <c r="LF724"/>
      <c r="LG724"/>
      <c r="LH724"/>
      <c r="LI724"/>
      <c r="LJ724"/>
      <c r="LK724"/>
      <c r="LL724"/>
      <c r="LM724"/>
      <c r="LN724"/>
      <c r="LO724"/>
      <c r="LP724"/>
      <c r="LQ724"/>
      <c r="LR724"/>
      <c r="LS724"/>
      <c r="LT724"/>
      <c r="LU724"/>
      <c r="LV724"/>
      <c r="LW724"/>
      <c r="LX724"/>
      <c r="LY724"/>
      <c r="LZ724"/>
      <c r="MA724"/>
      <c r="MB724"/>
      <c r="MC724"/>
      <c r="MD724"/>
      <c r="ME724"/>
      <c r="MF724"/>
      <c r="MG724"/>
      <c r="MH724"/>
      <c r="MI724"/>
      <c r="MJ724"/>
      <c r="MK724"/>
      <c r="ML724"/>
      <c r="MM724"/>
      <c r="MN724"/>
      <c r="MO724"/>
      <c r="MP724"/>
      <c r="MQ724"/>
      <c r="MR724"/>
      <c r="MS724"/>
      <c r="MT724"/>
      <c r="MU724"/>
      <c r="MV724"/>
      <c r="MW724"/>
      <c r="MX724"/>
      <c r="MY724"/>
      <c r="MZ724"/>
      <c r="NA724"/>
      <c r="NB724"/>
      <c r="NC724"/>
      <c r="ND724"/>
      <c r="NE724"/>
      <c r="NF724"/>
      <c r="NG724"/>
      <c r="NH724"/>
      <c r="NI724"/>
      <c r="NJ724"/>
      <c r="NK724"/>
      <c r="NL724"/>
      <c r="NM724"/>
      <c r="NN724"/>
      <c r="NO724"/>
      <c r="NP724"/>
      <c r="NQ724"/>
      <c r="NR724"/>
      <c r="NS724"/>
      <c r="NT724"/>
      <c r="NU724"/>
      <c r="NV724"/>
      <c r="NW724"/>
      <c r="NX724"/>
      <c r="NY724"/>
      <c r="NZ724"/>
      <c r="OA724"/>
      <c r="OB724"/>
      <c r="OC724"/>
      <c r="OD724"/>
      <c r="OE724"/>
      <c r="OF724"/>
      <c r="OG724"/>
      <c r="OH724"/>
      <c r="OI724"/>
      <c r="OJ724"/>
      <c r="OK724"/>
      <c r="OL724"/>
      <c r="OM724"/>
      <c r="ON724"/>
      <c r="OO724"/>
      <c r="OP724"/>
      <c r="OQ724"/>
      <c r="OR724"/>
      <c r="OS724"/>
      <c r="OT724"/>
      <c r="OU724"/>
      <c r="OV724"/>
      <c r="OW724"/>
      <c r="OX724"/>
      <c r="OY724"/>
      <c r="OZ724"/>
      <c r="PA724"/>
      <c r="PB724"/>
      <c r="PC724"/>
      <c r="PD724"/>
      <c r="PE724"/>
      <c r="PF724"/>
      <c r="PG724"/>
      <c r="PH724"/>
      <c r="PI724"/>
      <c r="PJ724"/>
      <c r="PK724"/>
      <c r="PL724"/>
      <c r="PM724"/>
      <c r="PN724"/>
      <c r="PO724"/>
      <c r="PP724"/>
      <c r="PQ724"/>
      <c r="PR724"/>
      <c r="PS724"/>
      <c r="PT724"/>
      <c r="PU724"/>
      <c r="PV724"/>
      <c r="PW724"/>
      <c r="PX724"/>
      <c r="PY724"/>
      <c r="PZ724"/>
      <c r="QA724"/>
      <c r="QB724"/>
      <c r="QC724"/>
      <c r="QD724"/>
      <c r="QE724"/>
      <c r="QF724"/>
      <c r="QG724"/>
      <c r="QH724"/>
      <c r="QI724"/>
      <c r="QJ724"/>
      <c r="QK724"/>
      <c r="QL724"/>
      <c r="QM724"/>
      <c r="QN724"/>
      <c r="QO724"/>
      <c r="QP724"/>
      <c r="QQ724"/>
      <c r="QR724"/>
      <c r="QS724"/>
      <c r="QT724"/>
      <c r="QU724"/>
      <c r="QV724"/>
      <c r="QW724"/>
      <c r="QX724"/>
      <c r="QY724"/>
      <c r="QZ724"/>
      <c r="RA724"/>
      <c r="RB724"/>
      <c r="RC724"/>
      <c r="RD724"/>
      <c r="RE724"/>
      <c r="RF724"/>
      <c r="RG724"/>
      <c r="RH724"/>
      <c r="RI724"/>
      <c r="RJ724"/>
      <c r="RK724"/>
      <c r="RL724"/>
      <c r="RM724"/>
      <c r="RN724"/>
      <c r="RO724"/>
      <c r="RP724"/>
      <c r="RQ724"/>
      <c r="RR724"/>
      <c r="RS724"/>
      <c r="RT724"/>
      <c r="RU724"/>
      <c r="RV724"/>
      <c r="RW724"/>
      <c r="RX724"/>
      <c r="RY724"/>
      <c r="RZ724"/>
      <c r="SA724"/>
      <c r="SB724"/>
      <c r="SC724"/>
      <c r="SD724"/>
      <c r="SE724"/>
      <c r="SF724"/>
      <c r="SG724"/>
      <c r="SH724"/>
      <c r="SI724"/>
      <c r="SJ724"/>
      <c r="SK724"/>
      <c r="SL724"/>
      <c r="SM724"/>
      <c r="SN724"/>
      <c r="SO724"/>
      <c r="SP724"/>
      <c r="SQ724"/>
      <c r="SR724"/>
      <c r="SS724"/>
      <c r="ST724"/>
      <c r="SU724"/>
      <c r="SV724"/>
      <c r="SW724"/>
      <c r="SX724"/>
      <c r="SY724"/>
      <c r="SZ724"/>
      <c r="TA724"/>
      <c r="TB724"/>
      <c r="TC724"/>
      <c r="TD724"/>
      <c r="TE724"/>
      <c r="TF724"/>
      <c r="TG724"/>
      <c r="TH724"/>
      <c r="TI724"/>
      <c r="TJ724"/>
      <c r="TK724"/>
      <c r="TL724"/>
      <c r="TM724"/>
      <c r="TN724"/>
      <c r="TO724"/>
      <c r="TP724"/>
      <c r="TQ724"/>
      <c r="TR724"/>
      <c r="TS724"/>
      <c r="TT724"/>
      <c r="TU724"/>
      <c r="TV724"/>
      <c r="TW724"/>
      <c r="TX724"/>
      <c r="TY724"/>
      <c r="TZ724"/>
      <c r="UA724"/>
      <c r="UB724"/>
      <c r="UC724"/>
      <c r="UD724"/>
      <c r="UE724"/>
      <c r="UF724"/>
      <c r="UG724"/>
      <c r="UH724"/>
      <c r="UI724"/>
      <c r="UJ724"/>
      <c r="UK724"/>
      <c r="UL724"/>
      <c r="UM724"/>
      <c r="UN724"/>
      <c r="UO724"/>
      <c r="UP724"/>
      <c r="UQ724"/>
      <c r="UR724" s="9"/>
      <c r="US724" s="9"/>
      <c r="UT724" s="9"/>
      <c r="UU724" s="9"/>
      <c r="UV724" s="9"/>
      <c r="UW724" s="9"/>
      <c r="UX724" s="9"/>
      <c r="UY724" s="9"/>
      <c r="UZ724" s="9"/>
      <c r="VA724" s="9"/>
      <c r="VB724" s="9"/>
      <c r="VC724" s="9"/>
      <c r="VD724" s="9"/>
      <c r="VE724" s="9"/>
      <c r="VF724" s="9"/>
      <c r="VG724" s="9"/>
      <c r="VH724" s="9"/>
      <c r="VI724" s="9"/>
      <c r="VJ724" s="9"/>
      <c r="VK724" s="9"/>
      <c r="VL724" s="9"/>
      <c r="VM724" s="9"/>
      <c r="VN724" s="9"/>
      <c r="VO724" s="9"/>
      <c r="VP724" s="9"/>
      <c r="VQ724" s="9"/>
      <c r="VR724" s="9"/>
      <c r="VS724" s="9"/>
      <c r="VT724" s="9"/>
      <c r="VU724" s="9"/>
      <c r="VV724" s="9"/>
      <c r="VW724" s="9"/>
      <c r="VX724" s="9"/>
      <c r="VY724" s="9"/>
      <c r="VZ724" s="9"/>
      <c r="WA724" s="9"/>
      <c r="WB724" s="9"/>
      <c r="WC724" s="9"/>
      <c r="WD724" s="9"/>
      <c r="WE724" s="9"/>
      <c r="WF724" s="9"/>
      <c r="WG724" s="9"/>
      <c r="WH724" s="9"/>
      <c r="WI724" s="9"/>
      <c r="WJ724" s="9"/>
      <c r="WK724" s="9"/>
      <c r="WL724" s="9"/>
      <c r="WM724" s="9"/>
      <c r="WN724" s="9"/>
      <c r="WO724" s="9"/>
      <c r="WP724" s="9"/>
      <c r="WQ724" s="9"/>
      <c r="WR724" s="9"/>
      <c r="WS724" s="9"/>
      <c r="WT724" s="9"/>
      <c r="WU724" s="9"/>
      <c r="WV724" s="9"/>
      <c r="WW724" s="9"/>
      <c r="WX724" s="9"/>
      <c r="WY724" s="9"/>
      <c r="WZ724" s="9"/>
      <c r="XA724" s="9"/>
      <c r="XB724" s="9"/>
      <c r="XC724" s="9"/>
      <c r="XD724" s="9"/>
      <c r="XE724" s="9"/>
      <c r="XF724" s="9"/>
      <c r="XG724" s="9"/>
      <c r="XH724" s="9"/>
      <c r="XI724" s="9"/>
      <c r="XJ724" s="9"/>
      <c r="XK724" s="9"/>
      <c r="XL724" s="9"/>
      <c r="XM724" s="9"/>
      <c r="XN724" s="9"/>
      <c r="XO724" s="9"/>
      <c r="XP724" s="9"/>
      <c r="XQ724" s="9"/>
      <c r="XR724" s="9"/>
      <c r="XS724" s="9"/>
      <c r="XT724" s="9"/>
      <c r="XU724" s="9"/>
      <c r="XV724" s="9"/>
      <c r="XW724" s="9"/>
      <c r="XX724" s="9"/>
      <c r="XY724" s="9"/>
      <c r="XZ724" s="9"/>
      <c r="YA724" s="9"/>
      <c r="YB724" s="9"/>
      <c r="YC724" s="9"/>
      <c r="YD724" s="9"/>
      <c r="YE724" s="9"/>
      <c r="YF724" s="9"/>
      <c r="YG724" s="9"/>
      <c r="YH724" s="9"/>
      <c r="YI724" s="9"/>
      <c r="YJ724" s="9"/>
      <c r="YK724" s="9"/>
      <c r="YL724" s="9"/>
      <c r="YM724" s="9"/>
      <c r="YN724" s="9"/>
      <c r="YO724" s="9"/>
      <c r="YP724" s="9"/>
      <c r="YQ724" s="9"/>
      <c r="YR724" s="9"/>
      <c r="YS724" s="9"/>
      <c r="YT724" s="9"/>
      <c r="YU724" s="9"/>
      <c r="YV724" s="9"/>
      <c r="YW724" s="9"/>
      <c r="YX724" s="9"/>
      <c r="YY724" s="9"/>
      <c r="YZ724" s="9"/>
      <c r="ZA724" s="9"/>
      <c r="ZB724" s="9"/>
      <c r="ZC724" s="9"/>
      <c r="ZD724" s="9"/>
      <c r="ZE724" s="9"/>
      <c r="ZF724" s="9"/>
      <c r="ZG724" s="9"/>
      <c r="ZH724" s="9"/>
      <c r="ZI724" s="9"/>
      <c r="ZJ724" s="9"/>
      <c r="ZK724" s="9"/>
      <c r="ZL724" s="9"/>
      <c r="ZM724" s="9"/>
      <c r="ZN724" s="9"/>
      <c r="ZO724" s="9"/>
      <c r="ZP724" s="9"/>
      <c r="ZQ724" s="9"/>
      <c r="ZR724" s="9"/>
      <c r="ZS724" s="9"/>
      <c r="ZT724" s="9"/>
      <c r="ZU724" s="9"/>
      <c r="ZV724" s="9"/>
      <c r="ZW724" s="9"/>
      <c r="ZX724" s="9"/>
      <c r="ZY724" s="9"/>
      <c r="ZZ724" s="9"/>
      <c r="AAA724" s="9"/>
      <c r="AAB724" s="9"/>
      <c r="AAC724" s="9"/>
      <c r="AAD724" s="9"/>
      <c r="AAE724" s="9"/>
      <c r="AAF724" s="9"/>
      <c r="AAG724" s="9"/>
      <c r="AAH724" s="9"/>
      <c r="AAI724" s="9"/>
      <c r="AAJ724" s="9"/>
      <c r="AAK724" s="9"/>
      <c r="AAL724" s="9"/>
      <c r="AAM724" s="9"/>
      <c r="AAN724" s="9"/>
      <c r="AAO724" s="9"/>
      <c r="AAP724" s="9"/>
      <c r="AAQ724" s="9"/>
      <c r="AAR724" s="9"/>
      <c r="AAS724" s="9"/>
      <c r="AAT724" s="9"/>
      <c r="AAU724" s="9"/>
      <c r="AAV724" s="9"/>
      <c r="AAW724" s="9"/>
      <c r="AAX724" s="9"/>
      <c r="AAY724" s="9"/>
      <c r="AAZ724" s="9"/>
      <c r="ABA724" s="9"/>
      <c r="ABB724" s="9"/>
      <c r="ABC724" s="9"/>
      <c r="ABD724" s="9"/>
      <c r="ABE724" s="9"/>
      <c r="ABF724" s="9"/>
      <c r="ABG724" s="9"/>
      <c r="ABH724" s="9"/>
      <c r="ABI724" s="9"/>
      <c r="ABJ724" s="9"/>
      <c r="ABK724" s="9"/>
      <c r="ABL724" s="9"/>
      <c r="ABM724" s="9"/>
      <c r="ABN724" s="9"/>
      <c r="ABO724" s="9"/>
      <c r="ABP724" s="9"/>
      <c r="ABQ724" s="9"/>
      <c r="ABR724" s="9"/>
      <c r="ABS724" s="9"/>
      <c r="ABT724" s="9"/>
      <c r="ABU724" s="9"/>
      <c r="ABV724" s="9"/>
      <c r="ABW724" s="9"/>
      <c r="ABX724" s="9"/>
      <c r="ABY724" s="9"/>
      <c r="ABZ724" s="9"/>
      <c r="ACA724" s="9"/>
      <c r="ACB724" s="9"/>
      <c r="ACC724" s="9"/>
      <c r="ACD724" s="9"/>
      <c r="ACE724" s="9"/>
      <c r="ACF724" s="9"/>
      <c r="ACG724" s="9"/>
      <c r="ACH724" s="9"/>
      <c r="ACI724" s="9"/>
      <c r="ACJ724" s="9"/>
      <c r="ACK724" s="9"/>
      <c r="ACL724" s="9"/>
      <c r="ACM724" s="9"/>
      <c r="ACN724" s="9"/>
      <c r="ACO724" s="9"/>
      <c r="ACP724" s="9"/>
      <c r="ACQ724" s="9"/>
      <c r="ACR724" s="9"/>
      <c r="ACS724" s="9"/>
      <c r="ACT724" s="9"/>
      <c r="ACU724" s="9"/>
      <c r="ACV724" s="9"/>
      <c r="ACW724" s="9"/>
      <c r="ACX724" s="9"/>
      <c r="ACY724" s="9"/>
      <c r="ACZ724" s="9"/>
      <c r="ADA724" s="9"/>
      <c r="ADB724" s="9"/>
      <c r="ADC724" s="9"/>
      <c r="ADD724" s="9"/>
      <c r="ADE724" s="9"/>
      <c r="ADF724" s="9"/>
      <c r="ADG724" s="9"/>
      <c r="ADH724" s="9"/>
      <c r="ADI724" s="9"/>
      <c r="ADJ724" s="9"/>
      <c r="ADK724" s="9"/>
      <c r="ADL724" s="9"/>
      <c r="ADM724" s="9"/>
      <c r="ADN724" s="9"/>
      <c r="ADO724" s="9"/>
      <c r="ADP724" s="9"/>
      <c r="ADQ724" s="9"/>
      <c r="ADR724" s="9"/>
      <c r="ADS724" s="9"/>
      <c r="ADT724" s="9"/>
      <c r="ADU724" s="9"/>
      <c r="ADV724" s="9"/>
      <c r="ADW724" s="9"/>
      <c r="ADX724" s="9"/>
      <c r="ADY724" s="9"/>
      <c r="ADZ724" s="9"/>
      <c r="AEA724" s="9"/>
      <c r="AEB724" s="9"/>
      <c r="AEC724" s="9"/>
      <c r="AED724" s="9"/>
      <c r="AEE724" s="9"/>
      <c r="AEF724" s="9"/>
      <c r="AEG724" s="9"/>
      <c r="AEH724" s="9"/>
      <c r="AEI724" s="9"/>
      <c r="AEJ724" s="9"/>
      <c r="AEK724" s="9"/>
      <c r="AEL724" s="9"/>
      <c r="AEM724" s="9"/>
      <c r="AEN724" s="9"/>
      <c r="AEO724" s="9"/>
      <c r="AEP724" s="9"/>
      <c r="AEQ724" s="9"/>
      <c r="AER724" s="9"/>
      <c r="AES724" s="9"/>
      <c r="AET724" s="9"/>
      <c r="AEU724" s="9"/>
      <c r="AEV724" s="9"/>
      <c r="AEW724" s="9"/>
      <c r="AEX724" s="9"/>
      <c r="AEY724" s="9"/>
      <c r="AEZ724" s="9"/>
      <c r="AFA724" s="9"/>
      <c r="AFB724" s="9"/>
      <c r="AFC724" s="9"/>
      <c r="AFD724" s="9"/>
      <c r="AFE724" s="9"/>
      <c r="AFF724" s="9"/>
      <c r="AFG724" s="9"/>
      <c r="AFH724" s="9"/>
      <c r="AFI724" s="9"/>
      <c r="AFJ724" s="9"/>
      <c r="AFK724" s="9"/>
      <c r="AFL724" s="9"/>
      <c r="AFM724" s="9"/>
      <c r="AFN724" s="9"/>
      <c r="AFO724" s="9"/>
      <c r="AFP724" s="9"/>
      <c r="AFQ724" s="9"/>
      <c r="AFR724" s="9"/>
      <c r="AFS724" s="9"/>
      <c r="AFT724" s="9"/>
      <c r="AFU724" s="9"/>
      <c r="AFV724" s="9"/>
      <c r="AFW724" s="9"/>
      <c r="AFX724" s="9"/>
      <c r="AFY724" s="9"/>
      <c r="AFZ724" s="9"/>
      <c r="AGA724" s="9"/>
      <c r="AGB724" s="9"/>
      <c r="AGC724" s="9"/>
      <c r="AGD724" s="9"/>
      <c r="AGE724" s="9"/>
      <c r="AGF724" s="9"/>
      <c r="AGG724" s="9"/>
      <c r="AGH724" s="9"/>
      <c r="AGI724" s="9"/>
      <c r="AGJ724" s="9"/>
      <c r="AGK724" s="9"/>
      <c r="AGL724" s="9"/>
      <c r="AGM724" s="9"/>
      <c r="AGN724" s="9"/>
      <c r="AGO724" s="9"/>
      <c r="AGP724" s="9"/>
      <c r="AGQ724" s="9"/>
      <c r="AGR724" s="9"/>
      <c r="AGS724" s="9"/>
      <c r="AGT724" s="9"/>
      <c r="AGU724" s="9"/>
      <c r="AGV724" s="9"/>
      <c r="AGW724" s="9"/>
      <c r="AGX724" s="9"/>
      <c r="AGY724" s="9"/>
      <c r="AGZ724" s="9"/>
      <c r="AHA724" s="9"/>
      <c r="AHB724" s="9"/>
      <c r="AHC724" s="9"/>
      <c r="AHD724" s="9"/>
      <c r="AHE724" s="9"/>
      <c r="AHF724" s="9"/>
      <c r="AHG724" s="9"/>
      <c r="AHH724" s="9"/>
      <c r="AHI724" s="9"/>
      <c r="AHJ724" s="9"/>
      <c r="AHK724" s="9"/>
      <c r="AHL724" s="9"/>
      <c r="AHM724" s="9"/>
      <c r="AHN724" s="9"/>
      <c r="AHO724" s="9"/>
      <c r="AHP724" s="9"/>
      <c r="AHQ724" s="9"/>
      <c r="AHR724" s="9"/>
      <c r="AHS724" s="9"/>
      <c r="AHT724" s="9"/>
      <c r="AHU724" s="9"/>
      <c r="AHV724" s="9"/>
      <c r="AHW724" s="9"/>
      <c r="AHX724" s="9"/>
      <c r="AHY724" s="9"/>
      <c r="AHZ724" s="9"/>
      <c r="AIA724" s="9"/>
      <c r="AIB724" s="9"/>
      <c r="AIC724" s="9"/>
      <c r="AID724" s="9"/>
      <c r="AIE724" s="9"/>
      <c r="AIF724" s="9"/>
      <c r="AIG724" s="9"/>
      <c r="AIH724" s="9"/>
      <c r="AII724" s="9"/>
      <c r="AIJ724" s="9"/>
      <c r="AIK724" s="9"/>
      <c r="AIL724" s="9"/>
      <c r="AIM724" s="9"/>
      <c r="AIN724" s="9"/>
      <c r="AIO724" s="9"/>
      <c r="AIP724" s="9"/>
      <c r="AIQ724" s="9"/>
      <c r="AIR724" s="9"/>
      <c r="AIS724" s="9"/>
      <c r="AIT724" s="9"/>
      <c r="AIU724" s="9"/>
      <c r="AIV724" s="9"/>
      <c r="AIW724" s="9"/>
      <c r="AIX724" s="9"/>
      <c r="AIY724" s="9"/>
      <c r="AIZ724" s="9"/>
      <c r="AJA724" s="9"/>
      <c r="AJB724" s="9"/>
      <c r="AJC724" s="9"/>
      <c r="AJD724" s="9"/>
      <c r="AJE724" s="9"/>
      <c r="AJF724" s="9"/>
      <c r="AJG724" s="9"/>
      <c r="AJH724" s="9"/>
      <c r="AJI724" s="9"/>
      <c r="AJJ724" s="9"/>
      <c r="AJK724" s="9"/>
      <c r="AJL724" s="9"/>
      <c r="AJM724" s="9"/>
      <c r="AJN724" s="9"/>
      <c r="AJO724" s="9"/>
      <c r="AJP724" s="9"/>
      <c r="AJQ724" s="9"/>
      <c r="AJR724" s="9"/>
      <c r="AJS724" s="9"/>
      <c r="AJT724" s="9"/>
      <c r="AJU724" s="9"/>
      <c r="AJV724" s="9"/>
      <c r="AJW724" s="9"/>
      <c r="AJX724" s="9"/>
      <c r="AJY724" s="9"/>
      <c r="AJZ724" s="9"/>
      <c r="AKA724" s="9"/>
      <c r="AKB724" s="9"/>
      <c r="AKC724" s="9"/>
      <c r="AKD724" s="9"/>
      <c r="AKE724" s="9"/>
      <c r="AKF724" s="9"/>
      <c r="AKG724" s="9"/>
      <c r="AKH724" s="9"/>
      <c r="AKI724" s="9"/>
      <c r="AKJ724" s="9"/>
      <c r="AKK724" s="9"/>
      <c r="AKL724" s="9"/>
      <c r="AKM724" s="9"/>
      <c r="AKN724" s="9"/>
      <c r="AKO724" s="9"/>
      <c r="AKP724" s="9"/>
      <c r="AKQ724" s="9"/>
      <c r="AKR724" s="9"/>
      <c r="AKS724" s="9"/>
      <c r="AKT724" s="9"/>
      <c r="AKU724" s="9"/>
      <c r="AKV724" s="9"/>
      <c r="AKW724" s="9"/>
      <c r="AKX724" s="9"/>
      <c r="AKY724" s="9"/>
      <c r="AKZ724" s="9"/>
      <c r="ALA724" s="9"/>
      <c r="ALB724" s="9"/>
      <c r="ALC724" s="9"/>
      <c r="ALD724" s="9"/>
      <c r="ALE724" s="9"/>
      <c r="ALF724" s="9"/>
      <c r="ALG724" s="9"/>
      <c r="ALH724" s="9"/>
      <c r="ALI724" s="9"/>
      <c r="ALJ724" s="9"/>
      <c r="ALK724" s="9"/>
      <c r="ALL724" s="9"/>
      <c r="ALM724" s="9"/>
      <c r="ALN724" s="9"/>
      <c r="ALO724" s="9"/>
      <c r="ALP724" s="9"/>
      <c r="ALQ724" s="9"/>
      <c r="ALR724" s="9"/>
      <c r="ALS724" s="9"/>
      <c r="ALT724" s="9"/>
      <c r="ALU724" s="9"/>
      <c r="ALV724" s="9"/>
      <c r="ALW724" s="9"/>
      <c r="ALX724" s="9"/>
      <c r="ALY724" s="9"/>
      <c r="ALZ724" s="9"/>
      <c r="AMA724" s="9"/>
      <c r="AMB724" s="9"/>
      <c r="AMC724" s="9"/>
      <c r="AMD724" s="9"/>
      <c r="AME724" s="9"/>
      <c r="AMF724" s="9"/>
      <c r="AMG724" s="9"/>
      <c r="AMH724" s="9"/>
      <c r="AMI724" s="9"/>
      <c r="AMJ724" s="9"/>
      <c r="AMK724" s="9"/>
      <c r="AML724" s="9"/>
      <c r="AMM724" s="9"/>
      <c r="AMN724" s="9"/>
      <c r="AMO724" s="9"/>
      <c r="AMP724" s="9"/>
      <c r="AMQ724" s="9"/>
      <c r="AMR724" s="9"/>
      <c r="AMS724" s="9"/>
      <c r="AMT724" s="9"/>
      <c r="AMU724" s="9"/>
      <c r="AMV724" s="9"/>
      <c r="AMW724" s="9"/>
      <c r="AMX724" s="9"/>
      <c r="AMY724" s="9"/>
      <c r="AMZ724" s="9"/>
      <c r="ANA724" s="9"/>
      <c r="ANB724" s="9"/>
      <c r="ANC724" s="9"/>
      <c r="AND724" s="9"/>
      <c r="ANE724" s="9"/>
      <c r="ANF724" s="9"/>
      <c r="ANG724" s="9"/>
      <c r="ANH724" s="9"/>
      <c r="ANI724" s="9"/>
      <c r="ANJ724" s="9"/>
      <c r="ANK724" s="9"/>
      <c r="ANL724" s="9"/>
      <c r="ANM724" s="9"/>
      <c r="ANN724" s="9"/>
      <c r="ANO724" s="9"/>
      <c r="ANP724" s="9"/>
      <c r="ANQ724" s="9"/>
      <c r="ANR724" s="9"/>
      <c r="ANS724" s="9"/>
      <c r="ANT724" s="9"/>
      <c r="ANU724" s="9"/>
      <c r="ANV724" s="9"/>
      <c r="ANW724" s="9"/>
      <c r="ANX724" s="9"/>
      <c r="ANY724" s="9"/>
      <c r="ANZ724" s="9"/>
      <c r="AOA724" s="9"/>
      <c r="AOB724" s="9"/>
      <c r="AOC724" s="9"/>
      <c r="AOD724" s="9"/>
      <c r="AOE724" s="9"/>
      <c r="AOF724" s="9"/>
      <c r="AOG724" s="9"/>
      <c r="AOH724" s="9"/>
      <c r="AOI724" s="9"/>
      <c r="AOJ724" s="9"/>
      <c r="AOK724" s="9"/>
      <c r="AOL724" s="9"/>
      <c r="AOM724" s="9"/>
      <c r="AON724" s="9"/>
      <c r="AOO724" s="9"/>
      <c r="AOP724" s="9"/>
      <c r="AOQ724" s="9"/>
      <c r="AOR724" s="9"/>
      <c r="AOS724" s="9"/>
      <c r="AOT724" s="9"/>
      <c r="AOU724" s="9"/>
      <c r="AOV724" s="9"/>
      <c r="AOW724" s="9"/>
      <c r="AOX724" s="9"/>
      <c r="AOY724" s="9"/>
      <c r="AOZ724" s="9"/>
      <c r="APA724" s="9"/>
      <c r="APB724" s="9"/>
      <c r="APC724" s="9"/>
      <c r="APD724" s="9"/>
      <c r="APE724" s="9"/>
      <c r="APF724" s="9"/>
      <c r="APG724" s="9"/>
      <c r="APH724" s="9"/>
      <c r="API724" s="9"/>
      <c r="APJ724" s="9"/>
      <c r="APK724" s="9"/>
      <c r="APL724" s="9"/>
      <c r="APM724" s="9"/>
      <c r="APN724" s="9"/>
      <c r="APO724" s="9"/>
      <c r="APP724" s="9"/>
      <c r="APQ724" s="9"/>
      <c r="APR724" s="9"/>
      <c r="APS724" s="9"/>
      <c r="APT724" s="9"/>
      <c r="APU724" s="9"/>
      <c r="APV724" s="9"/>
      <c r="APW724" s="9"/>
      <c r="APX724" s="9"/>
      <c r="APY724" s="9"/>
      <c r="APZ724" s="9"/>
      <c r="AQA724" s="9"/>
      <c r="AQB724" s="9"/>
      <c r="AQC724" s="9"/>
      <c r="AQD724" s="9"/>
      <c r="AQE724" s="9"/>
      <c r="AQF724" s="9"/>
      <c r="AQG724" s="9"/>
      <c r="AQH724" s="9"/>
      <c r="AQI724" s="9"/>
      <c r="AQJ724" s="9"/>
      <c r="AQK724" s="9"/>
      <c r="AQL724" s="9"/>
      <c r="AQM724" s="9"/>
      <c r="AQN724" s="9"/>
      <c r="AQO724" s="9"/>
      <c r="AQP724" s="9"/>
      <c r="AQQ724" s="9"/>
      <c r="AQR724" s="9"/>
      <c r="AQS724" s="9"/>
      <c r="AQT724" s="9"/>
      <c r="AQU724" s="9"/>
      <c r="AQV724" s="9"/>
      <c r="AQW724" s="9"/>
      <c r="AQX724" s="9"/>
      <c r="AQY724" s="9"/>
      <c r="AQZ724" s="9"/>
      <c r="ARA724" s="9"/>
      <c r="ARB724" s="9"/>
      <c r="ARC724" s="9"/>
      <c r="ARD724" s="9"/>
      <c r="ARE724" s="9"/>
      <c r="ARF724" s="9"/>
      <c r="ARG724" s="9"/>
      <c r="ARH724" s="9"/>
      <c r="ARI724" s="9"/>
      <c r="ARJ724" s="9"/>
      <c r="ARK724" s="9"/>
      <c r="ARL724" s="9"/>
      <c r="ARM724" s="9"/>
      <c r="ARN724" s="9"/>
      <c r="ARO724" s="9"/>
      <c r="ARP724" s="9"/>
      <c r="ARQ724" s="9"/>
      <c r="ARR724" s="9"/>
      <c r="ARS724" s="9"/>
      <c r="ART724" s="9"/>
      <c r="ARU724" s="9"/>
      <c r="ARV724" s="9"/>
      <c r="ARW724" s="9"/>
      <c r="ARX724" s="9"/>
      <c r="ARY724" s="9"/>
      <c r="ARZ724" s="9"/>
      <c r="ASA724" s="9"/>
      <c r="ASB724" s="9"/>
      <c r="ASC724" s="9"/>
      <c r="ASD724" s="9"/>
      <c r="ASE724" s="9"/>
      <c r="ASF724" s="9"/>
      <c r="ASG724" s="9"/>
      <c r="ASH724" s="9"/>
      <c r="ASI724" s="9"/>
      <c r="ASJ724" s="9"/>
      <c r="ASK724" s="9"/>
      <c r="ASL724" s="9"/>
      <c r="ASM724" s="9"/>
      <c r="ASN724" s="9"/>
      <c r="ASO724" s="9"/>
      <c r="ASP724" s="9"/>
      <c r="ASQ724" s="9"/>
      <c r="ASR724" s="9"/>
      <c r="ASS724" s="9"/>
      <c r="AST724" s="9"/>
      <c r="ASU724" s="9"/>
      <c r="ASV724" s="9"/>
      <c r="ASW724" s="9"/>
      <c r="ASX724" s="9"/>
      <c r="ASY724" s="9"/>
      <c r="ASZ724" s="9"/>
      <c r="ATA724" s="9"/>
      <c r="ATB724" s="9"/>
      <c r="ATC724" s="9"/>
      <c r="ATD724" s="9"/>
      <c r="ATE724" s="9"/>
      <c r="ATF724" s="9"/>
      <c r="ATG724" s="9"/>
      <c r="ATH724" s="9"/>
      <c r="ATI724" s="9"/>
      <c r="ATJ724" s="9"/>
      <c r="ATK724" s="9"/>
      <c r="ATL724" s="9"/>
      <c r="ATM724" s="9"/>
      <c r="ATN724" s="9"/>
      <c r="ATO724" s="9"/>
      <c r="ATP724" s="9"/>
      <c r="ATQ724" s="9"/>
      <c r="ATR724" s="9"/>
      <c r="ATS724" s="9"/>
      <c r="ATT724" s="9"/>
      <c r="ATU724" s="9"/>
      <c r="ATV724" s="9"/>
      <c r="ATW724" s="9"/>
      <c r="ATX724" s="9"/>
      <c r="ATY724" s="9"/>
      <c r="ATZ724" s="9"/>
      <c r="AUA724" s="9"/>
      <c r="AUB724" s="9"/>
      <c r="AUC724" s="9"/>
      <c r="AUD724" s="9"/>
      <c r="AUE724" s="9"/>
      <c r="AUF724" s="9"/>
      <c r="AUG724" s="9"/>
      <c r="AUH724" s="9"/>
      <c r="AUI724" s="9"/>
      <c r="AUJ724" s="9"/>
      <c r="AUK724" s="9"/>
      <c r="AUL724" s="9"/>
      <c r="AUM724" s="9"/>
      <c r="AUN724" s="9"/>
      <c r="AUO724" s="9"/>
      <c r="AUP724" s="9"/>
      <c r="AUQ724" s="9"/>
      <c r="AUR724" s="9"/>
      <c r="AUS724" s="9"/>
      <c r="AUT724" s="9"/>
      <c r="AUU724" s="9"/>
      <c r="AUV724" s="9"/>
      <c r="AUW724" s="9"/>
      <c r="AUX724" s="9"/>
      <c r="AUY724" s="9"/>
      <c r="AUZ724" s="9"/>
      <c r="AVA724" s="9"/>
      <c r="AVB724" s="9"/>
      <c r="AVC724" s="9"/>
      <c r="AVD724" s="9"/>
      <c r="AVE724" s="9"/>
      <c r="AVF724" s="9"/>
      <c r="AVG724" s="9"/>
      <c r="AVH724" s="9"/>
      <c r="AVI724" s="9"/>
      <c r="AVJ724" s="9"/>
      <c r="AVK724" s="9"/>
      <c r="AVL724" s="9"/>
      <c r="AVM724" s="9"/>
      <c r="AVN724" s="9"/>
      <c r="AVO724" s="9"/>
      <c r="AVP724" s="9"/>
      <c r="AVQ724" s="9"/>
      <c r="AVR724" s="9"/>
      <c r="AVS724" s="9"/>
      <c r="AVT724" s="9"/>
      <c r="AVU724" s="9"/>
      <c r="AVV724" s="9"/>
      <c r="AVW724" s="9"/>
      <c r="AVX724" s="9"/>
      <c r="AVY724" s="9"/>
      <c r="AVZ724" s="9"/>
      <c r="AWA724" s="9"/>
      <c r="AWB724" s="9"/>
      <c r="AWC724" s="9"/>
      <c r="AWD724" s="9"/>
      <c r="AWE724" s="9"/>
      <c r="AWF724" s="9"/>
      <c r="AWG724" s="9"/>
      <c r="AWH724" s="9"/>
      <c r="AWI724" s="9"/>
      <c r="AWJ724" s="9"/>
      <c r="AWK724" s="9"/>
      <c r="AWL724" s="9"/>
      <c r="AWM724" s="9"/>
      <c r="AWN724" s="9"/>
      <c r="AWO724" s="9"/>
      <c r="AWP724" s="9"/>
      <c r="AWQ724" s="9"/>
      <c r="AWR724" s="9"/>
      <c r="AWS724" s="9"/>
      <c r="AWT724" s="9"/>
      <c r="AWU724" s="9"/>
      <c r="AWV724" s="9"/>
      <c r="AWW724" s="9"/>
      <c r="AWX724" s="9"/>
      <c r="AWY724" s="9"/>
      <c r="AWZ724" s="9"/>
      <c r="AXA724" s="9"/>
      <c r="AXB724" s="9"/>
      <c r="AXC724" s="9"/>
      <c r="AXD724" s="9"/>
      <c r="AXE724" s="9"/>
      <c r="AXF724" s="9"/>
      <c r="AXG724" s="9"/>
      <c r="AXH724" s="9"/>
      <c r="AXI724" s="9"/>
      <c r="AXJ724" s="9"/>
      <c r="AXK724" s="9"/>
      <c r="AXL724" s="9"/>
      <c r="AXM724" s="9"/>
      <c r="AXN724" s="9"/>
      <c r="AXO724" s="9"/>
      <c r="AXP724" s="9"/>
      <c r="AXQ724" s="9"/>
      <c r="AXR724" s="9"/>
      <c r="AXS724" s="9"/>
      <c r="AXT724" s="9"/>
      <c r="AXU724" s="9"/>
      <c r="AXV724" s="9"/>
      <c r="AXW724" s="9"/>
      <c r="AXX724" s="9"/>
      <c r="AXY724" s="9"/>
      <c r="AXZ724" s="9"/>
      <c r="AYA724" s="9"/>
      <c r="AYB724" s="9"/>
      <c r="AYC724" s="9"/>
      <c r="AYD724" s="9"/>
      <c r="AYE724" s="9"/>
      <c r="AYF724" s="9"/>
      <c r="AYG724" s="9"/>
      <c r="AYH724" s="9"/>
      <c r="AYI724" s="9"/>
      <c r="AYJ724" s="9"/>
      <c r="AYK724" s="9"/>
      <c r="AYL724" s="9"/>
      <c r="AYM724" s="9"/>
      <c r="AYN724" s="9"/>
      <c r="AYO724" s="9"/>
      <c r="AYP724" s="9"/>
      <c r="AYQ724" s="9"/>
      <c r="AYR724" s="9"/>
      <c r="AYS724" s="9"/>
      <c r="AYT724" s="9"/>
      <c r="AYU724" s="9"/>
      <c r="AYV724" s="9"/>
      <c r="AYW724" s="9"/>
      <c r="AYX724" s="9"/>
      <c r="AYY724" s="9"/>
      <c r="AYZ724" s="9"/>
      <c r="AZA724" s="9"/>
      <c r="AZB724" s="9"/>
      <c r="AZC724" s="9"/>
      <c r="AZD724" s="9"/>
      <c r="AZE724" s="9"/>
      <c r="AZF724" s="9"/>
      <c r="AZG724" s="9"/>
      <c r="AZH724" s="9"/>
      <c r="AZI724" s="9"/>
      <c r="AZJ724" s="9"/>
      <c r="AZK724" s="9"/>
      <c r="AZL724" s="9"/>
      <c r="AZM724" s="9"/>
      <c r="AZN724" s="9"/>
      <c r="AZO724" s="9"/>
      <c r="AZP724" s="9"/>
      <c r="AZQ724" s="9"/>
      <c r="AZR724" s="9"/>
      <c r="AZS724" s="9"/>
      <c r="AZT724" s="9"/>
      <c r="AZU724" s="9"/>
      <c r="AZV724" s="9"/>
      <c r="AZW724" s="9"/>
      <c r="AZX724" s="9"/>
      <c r="AZY724" s="9"/>
      <c r="AZZ724" s="9"/>
      <c r="BAA724" s="9"/>
      <c r="BAB724" s="9"/>
      <c r="BAC724" s="9"/>
      <c r="BAD724" s="9"/>
      <c r="BAE724" s="9"/>
      <c r="BAF724" s="9"/>
      <c r="BAG724" s="9"/>
      <c r="BAH724" s="9"/>
      <c r="BAI724" s="9"/>
      <c r="BAJ724" s="9"/>
      <c r="BAK724" s="9"/>
      <c r="BAL724" s="9"/>
      <c r="BAM724" s="9"/>
      <c r="BAN724" s="9"/>
      <c r="BAO724" s="9"/>
      <c r="BAP724" s="9"/>
      <c r="BAQ724" s="9"/>
      <c r="BAR724" s="9"/>
      <c r="BAS724" s="9"/>
      <c r="BAT724" s="9"/>
      <c r="BAU724" s="9"/>
      <c r="BAV724" s="9"/>
      <c r="BAW724" s="9"/>
      <c r="BAX724" s="9"/>
      <c r="BAY724" s="9"/>
      <c r="BAZ724" s="9"/>
      <c r="BBA724" s="9"/>
      <c r="BBB724" s="9"/>
      <c r="BBC724" s="9"/>
      <c r="BBD724" s="9"/>
      <c r="BBE724" s="9"/>
      <c r="BBF724" s="9"/>
      <c r="BBG724" s="9"/>
      <c r="BBH724" s="9"/>
      <c r="BBI724" s="9"/>
      <c r="BBJ724" s="9"/>
      <c r="BBK724" s="9"/>
      <c r="BBL724" s="9"/>
      <c r="BBM724" s="9"/>
      <c r="BBN724" s="9"/>
      <c r="BBO724" s="9"/>
      <c r="BBP724" s="9"/>
      <c r="BBQ724" s="9"/>
      <c r="BBR724" s="9"/>
      <c r="BBS724" s="9"/>
      <c r="BBT724" s="9"/>
      <c r="BBU724" s="9"/>
      <c r="BBV724" s="9"/>
      <c r="BBW724" s="9"/>
      <c r="BBX724" s="9"/>
      <c r="BBY724" s="9"/>
      <c r="BBZ724" s="9"/>
      <c r="BCA724" s="9"/>
      <c r="BCB724" s="9"/>
      <c r="BCC724" s="9"/>
      <c r="BCD724" s="9"/>
      <c r="BCE724" s="9"/>
      <c r="BCF724" s="9"/>
      <c r="BCG724" s="9"/>
      <c r="BCH724" s="9"/>
      <c r="BCI724" s="9"/>
      <c r="BCJ724" s="9"/>
      <c r="BCK724" s="9"/>
      <c r="BCL724" s="9"/>
      <c r="BCM724" s="9"/>
      <c r="BCN724" s="9"/>
      <c r="BCO724" s="9"/>
      <c r="BCP724" s="9"/>
      <c r="BCQ724" s="9"/>
      <c r="BCR724" s="9"/>
      <c r="BCS724" s="9"/>
      <c r="BCT724" s="9"/>
      <c r="BCU724" s="9"/>
      <c r="BCV724" s="9"/>
      <c r="BCW724" s="9"/>
      <c r="BCX724" s="9"/>
      <c r="BCY724" s="9"/>
      <c r="BCZ724" s="9"/>
      <c r="BDA724" s="9"/>
      <c r="BDB724" s="9"/>
      <c r="BDC724" s="9"/>
      <c r="BDD724" s="9"/>
      <c r="BDE724" s="9"/>
      <c r="BDF724" s="9"/>
      <c r="BDG724" s="9"/>
      <c r="BDH724" s="9"/>
      <c r="BDI724" s="9"/>
      <c r="BDJ724" s="9"/>
      <c r="BDK724" s="9"/>
      <c r="BDL724" s="9"/>
      <c r="BDM724" s="9"/>
      <c r="BDN724" s="9"/>
      <c r="BDO724" s="9"/>
      <c r="BDP724" s="9"/>
      <c r="BDQ724" s="9"/>
      <c r="BDR724" s="9"/>
      <c r="BDS724" s="9"/>
      <c r="BDT724" s="9"/>
      <c r="BDU724" s="9"/>
      <c r="BDV724" s="9"/>
      <c r="BDW724" s="9"/>
      <c r="BDX724" s="9"/>
      <c r="BDY724" s="9"/>
      <c r="BDZ724" s="9"/>
      <c r="BEA724" s="9"/>
      <c r="BEB724" s="9"/>
      <c r="BEC724" s="9"/>
      <c r="BED724" s="9"/>
      <c r="BEE724" s="9"/>
      <c r="BEF724" s="9"/>
      <c r="BEG724" s="9"/>
      <c r="BEH724" s="9"/>
      <c r="BEI724" s="9"/>
      <c r="BEJ724" s="9"/>
      <c r="BEK724" s="9"/>
      <c r="BEL724" s="9"/>
      <c r="BEM724" s="9"/>
      <c r="BEN724" s="9"/>
      <c r="BEO724" s="9"/>
      <c r="BEP724" s="9"/>
      <c r="BEQ724" s="9"/>
      <c r="BER724" s="9"/>
      <c r="BES724" s="9"/>
      <c r="BET724" s="9"/>
      <c r="BEU724" s="9"/>
      <c r="BEV724" s="9"/>
      <c r="BEW724" s="9"/>
      <c r="BEX724" s="9"/>
      <c r="BEY724" s="9"/>
      <c r="BEZ724" s="9"/>
      <c r="BFA724" s="9"/>
      <c r="BFB724" s="9"/>
      <c r="BFC724" s="9"/>
      <c r="BFD724" s="9"/>
      <c r="BFE724" s="9"/>
      <c r="BFF724" s="9"/>
      <c r="BFG724" s="9"/>
      <c r="BFH724" s="9"/>
      <c r="BFI724" s="9"/>
      <c r="BFJ724" s="9"/>
      <c r="BFK724" s="9"/>
      <c r="BFL724" s="9"/>
      <c r="BFM724" s="9"/>
      <c r="BFN724" s="9"/>
      <c r="BFO724" s="9"/>
      <c r="BFP724" s="9"/>
      <c r="BFQ724" s="9"/>
      <c r="BFR724" s="9"/>
      <c r="BFS724" s="9"/>
      <c r="BFT724" s="9"/>
      <c r="BFU724" s="9"/>
      <c r="BFV724" s="9"/>
      <c r="BFW724" s="9"/>
      <c r="BFX724" s="9"/>
      <c r="BFY724" s="9"/>
      <c r="BFZ724" s="9"/>
      <c r="BGA724" s="9"/>
      <c r="BGB724" s="9"/>
      <c r="BGC724" s="9"/>
      <c r="BGD724" s="9"/>
      <c r="BGE724" s="9"/>
      <c r="BGF724" s="9"/>
      <c r="BGG724" s="9"/>
      <c r="BGH724" s="9"/>
      <c r="BGI724" s="9"/>
      <c r="BGJ724" s="9"/>
      <c r="BGK724" s="9"/>
      <c r="BGL724" s="9"/>
      <c r="BGM724" s="9"/>
      <c r="BGN724" s="9"/>
      <c r="BGO724" s="9"/>
      <c r="BGP724" s="9"/>
      <c r="BGQ724" s="9"/>
      <c r="BGR724" s="9"/>
      <c r="BGS724" s="9"/>
      <c r="BGT724" s="9"/>
      <c r="BGU724" s="9"/>
      <c r="BGV724" s="9"/>
      <c r="BGW724" s="9"/>
      <c r="BGX724" s="9"/>
      <c r="BGY724" s="9"/>
      <c r="BGZ724" s="9"/>
      <c r="BHA724" s="9"/>
      <c r="BHB724" s="9"/>
      <c r="BHC724" s="9"/>
      <c r="BHD724" s="9"/>
      <c r="BHE724" s="9"/>
      <c r="BHF724" s="9"/>
      <c r="BHG724" s="9"/>
      <c r="BHH724" s="9"/>
      <c r="BHI724" s="9"/>
      <c r="BHJ724" s="9"/>
      <c r="BHK724" s="9"/>
      <c r="BHL724" s="9"/>
      <c r="BHM724" s="9"/>
      <c r="BHN724" s="9"/>
      <c r="BHO724" s="9"/>
      <c r="BHP724" s="9"/>
      <c r="BHQ724" s="9"/>
      <c r="BHR724" s="9"/>
      <c r="BHS724" s="9"/>
      <c r="BHT724" s="9"/>
      <c r="BHU724" s="9"/>
      <c r="BHV724" s="9"/>
      <c r="BHW724" s="9"/>
      <c r="BHX724" s="9"/>
      <c r="BHY724" s="9"/>
      <c r="BHZ724" s="9"/>
      <c r="BIA724" s="9"/>
      <c r="BIB724" s="9"/>
      <c r="BIC724" s="9"/>
      <c r="BID724" s="9"/>
      <c r="BIE724" s="9"/>
      <c r="BIF724" s="9"/>
      <c r="BIG724" s="9"/>
      <c r="BIH724" s="9"/>
      <c r="BII724" s="9"/>
      <c r="BIJ724" s="9"/>
      <c r="BIK724" s="9"/>
      <c r="BIL724" s="9"/>
      <c r="BIM724" s="9"/>
      <c r="BIN724" s="9"/>
      <c r="BIO724" s="9"/>
      <c r="BIP724" s="9"/>
      <c r="BIQ724" s="9"/>
      <c r="BIR724" s="9"/>
      <c r="BIS724" s="9"/>
      <c r="BIT724" s="9"/>
      <c r="BIU724" s="9"/>
      <c r="BIV724" s="9"/>
      <c r="BIW724" s="9"/>
      <c r="BIX724" s="9"/>
      <c r="BIY724" s="9"/>
      <c r="BIZ724" s="9"/>
      <c r="BJA724" s="9"/>
      <c r="BJB724" s="9"/>
      <c r="BJC724" s="9"/>
      <c r="BJD724" s="9"/>
      <c r="BJE724" s="9"/>
      <c r="BJF724" s="9"/>
      <c r="BJG724" s="9"/>
      <c r="BJH724" s="9"/>
      <c r="BJI724" s="9"/>
      <c r="BJJ724" s="9"/>
      <c r="BJK724" s="9"/>
      <c r="BJL724" s="9"/>
      <c r="BJM724" s="9"/>
      <c r="BJN724" s="9"/>
      <c r="BJO724" s="9"/>
      <c r="BJP724" s="9"/>
      <c r="BJQ724" s="9"/>
      <c r="BJR724" s="9"/>
      <c r="BJS724" s="9"/>
      <c r="BJT724" s="9"/>
      <c r="BJU724" s="9"/>
      <c r="BJV724" s="9"/>
      <c r="BJW724" s="9"/>
      <c r="BJX724" s="9"/>
      <c r="BJY724" s="9"/>
      <c r="BJZ724" s="9"/>
      <c r="BKA724" s="9"/>
      <c r="BKB724" s="9"/>
      <c r="BKC724" s="9"/>
      <c r="BKD724" s="9"/>
      <c r="BKE724" s="9"/>
      <c r="BKF724" s="9"/>
      <c r="BKG724" s="9"/>
      <c r="BKH724" s="9"/>
      <c r="BKI724" s="9"/>
      <c r="BKJ724" s="9"/>
      <c r="BKK724" s="9"/>
      <c r="BKL724" s="9"/>
      <c r="BKM724" s="9"/>
      <c r="BKN724" s="9"/>
      <c r="BKO724" s="9"/>
      <c r="BKP724" s="9"/>
      <c r="BKQ724" s="9"/>
      <c r="BKR724" s="9"/>
      <c r="BKS724" s="9"/>
      <c r="BKT724" s="9"/>
      <c r="BKU724" s="9"/>
      <c r="BKV724" s="9"/>
      <c r="BKW724" s="9"/>
      <c r="BKX724" s="9"/>
      <c r="BKY724" s="9"/>
      <c r="BKZ724" s="9"/>
      <c r="BLA724" s="9"/>
      <c r="BLB724" s="9"/>
      <c r="BLC724" s="9"/>
      <c r="BLD724" s="9"/>
      <c r="BLE724" s="9"/>
      <c r="BLF724" s="9"/>
      <c r="BLG724" s="9"/>
      <c r="BLH724" s="9"/>
      <c r="BLI724" s="9"/>
      <c r="BLJ724" s="9"/>
      <c r="BLK724" s="9"/>
      <c r="BLL724" s="9"/>
      <c r="BLM724" s="9"/>
      <c r="BLN724" s="9"/>
      <c r="BLO724" s="9"/>
      <c r="BLP724" s="9"/>
      <c r="BLQ724" s="9"/>
      <c r="BLR724" s="9"/>
      <c r="BLS724" s="9"/>
      <c r="BLT724" s="9"/>
      <c r="BLU724" s="9"/>
      <c r="BLV724" s="9"/>
      <c r="BLW724" s="9"/>
      <c r="BLX724" s="9"/>
      <c r="BLY724" s="9"/>
      <c r="BLZ724" s="9"/>
      <c r="BMA724" s="9"/>
      <c r="BMB724" s="9"/>
      <c r="BMC724" s="9"/>
      <c r="BMD724" s="9"/>
      <c r="BME724" s="9"/>
      <c r="BMF724" s="9"/>
      <c r="BMG724" s="9"/>
      <c r="BMH724" s="9"/>
      <c r="BMI724" s="9"/>
      <c r="BMJ724" s="9"/>
      <c r="BMK724" s="9"/>
      <c r="BML724" s="9"/>
      <c r="BMM724" s="9"/>
      <c r="BMN724" s="9"/>
      <c r="BMO724" s="9"/>
      <c r="BMP724" s="9"/>
      <c r="BMQ724" s="9"/>
      <c r="BMR724" s="9"/>
      <c r="BMS724" s="9"/>
      <c r="BMT724" s="9"/>
      <c r="BMU724" s="9"/>
      <c r="BMV724" s="9"/>
      <c r="BMW724" s="9"/>
      <c r="BMX724" s="9"/>
      <c r="BMY724" s="9"/>
      <c r="BMZ724" s="9"/>
      <c r="BNA724" s="9"/>
      <c r="BNB724" s="9"/>
      <c r="BNC724" s="9"/>
      <c r="BND724" s="9"/>
      <c r="BNE724" s="9"/>
      <c r="BNF724" s="9"/>
      <c r="BNG724" s="9"/>
      <c r="BNH724" s="9"/>
      <c r="BNI724" s="9"/>
      <c r="BNJ724" s="9"/>
      <c r="BNK724" s="9"/>
      <c r="BNL724" s="9"/>
      <c r="BNM724" s="9"/>
      <c r="BNN724" s="9"/>
      <c r="BNO724" s="9"/>
      <c r="BNP724" s="9"/>
      <c r="BNQ724" s="9"/>
      <c r="BNR724" s="9"/>
      <c r="BNS724" s="9"/>
      <c r="BNT724" s="9"/>
      <c r="BNU724" s="9"/>
      <c r="BNV724" s="9"/>
      <c r="BNW724" s="9"/>
      <c r="BNX724" s="9"/>
      <c r="BNY724" s="9"/>
      <c r="BNZ724" s="9"/>
      <c r="BOA724" s="9"/>
      <c r="BOB724" s="9"/>
      <c r="BOC724" s="9"/>
      <c r="BOD724" s="9"/>
      <c r="BOE724" s="9"/>
      <c r="BOF724" s="9"/>
      <c r="BOG724" s="9"/>
      <c r="BOH724" s="9"/>
      <c r="BOI724" s="9"/>
      <c r="BOJ724" s="9"/>
      <c r="BOK724" s="9"/>
      <c r="BOL724" s="9"/>
      <c r="BOM724" s="9"/>
      <c r="BON724" s="9"/>
      <c r="BOO724" s="9"/>
      <c r="BOP724" s="9"/>
      <c r="BOQ724" s="9"/>
      <c r="BOR724" s="9"/>
      <c r="BOS724" s="9"/>
      <c r="BOT724" s="9"/>
      <c r="BOU724" s="9"/>
      <c r="BOV724" s="9"/>
      <c r="BOW724" s="9"/>
      <c r="BOX724" s="9"/>
      <c r="BOY724" s="9"/>
      <c r="BOZ724" s="9"/>
      <c r="BPA724" s="9"/>
      <c r="BPB724" s="9"/>
      <c r="BPC724" s="9"/>
      <c r="BPD724" s="9"/>
      <c r="BPE724" s="9"/>
      <c r="BPF724" s="9"/>
      <c r="BPG724" s="9"/>
      <c r="BPH724" s="9"/>
      <c r="BPI724" s="9"/>
      <c r="BPJ724" s="9"/>
      <c r="BPK724" s="9"/>
      <c r="BPL724" s="9"/>
      <c r="BPM724" s="9"/>
      <c r="BPN724" s="9"/>
      <c r="BPO724" s="9"/>
      <c r="BPP724" s="9"/>
      <c r="BPQ724" s="9"/>
      <c r="BPR724" s="9"/>
      <c r="BPS724" s="9"/>
      <c r="BPT724" s="9"/>
      <c r="BPU724" s="9"/>
      <c r="BPV724" s="9"/>
      <c r="BPW724" s="9"/>
      <c r="BPX724" s="9"/>
      <c r="BPY724" s="9"/>
      <c r="BPZ724" s="9"/>
      <c r="BQA724" s="9"/>
      <c r="BQB724" s="9"/>
      <c r="BQC724" s="9"/>
      <c r="BQD724" s="9"/>
      <c r="BQE724" s="9"/>
      <c r="BQF724" s="9"/>
      <c r="BQG724" s="9"/>
      <c r="BQH724" s="9"/>
      <c r="BQI724" s="9"/>
      <c r="BQJ724" s="9"/>
      <c r="BQK724" s="9"/>
      <c r="BQL724" s="9"/>
      <c r="BQM724" s="9"/>
      <c r="BQN724" s="9"/>
      <c r="BQO724" s="9"/>
      <c r="BQP724" s="9"/>
      <c r="BQQ724" s="9"/>
      <c r="BQR724" s="9"/>
      <c r="BQS724" s="9"/>
      <c r="BQT724" s="9"/>
      <c r="BQU724" s="9"/>
      <c r="BQV724" s="9"/>
      <c r="BQW724" s="9"/>
      <c r="BQX724" s="9"/>
      <c r="BQY724" s="9"/>
      <c r="BQZ724" s="9"/>
      <c r="BRA724" s="9"/>
      <c r="BRB724" s="9"/>
      <c r="BRC724" s="9"/>
      <c r="BRD724" s="9"/>
      <c r="BRE724" s="9"/>
      <c r="BRF724" s="9"/>
      <c r="BRG724" s="9"/>
      <c r="BRH724" s="9"/>
      <c r="BRI724" s="9"/>
      <c r="BRJ724" s="9"/>
      <c r="BRK724" s="9"/>
      <c r="BRL724" s="9"/>
      <c r="BRM724" s="9"/>
      <c r="BRN724" s="9"/>
      <c r="BRO724" s="9"/>
      <c r="BRP724" s="9"/>
      <c r="BRQ724" s="9"/>
      <c r="BRR724" s="9"/>
      <c r="BRS724" s="9"/>
      <c r="BRT724" s="9"/>
      <c r="BRU724" s="9"/>
      <c r="BRV724" s="9"/>
      <c r="BRW724" s="9"/>
      <c r="BRX724" s="9"/>
      <c r="BRY724" s="9"/>
      <c r="BRZ724" s="9"/>
      <c r="BSA724" s="9"/>
      <c r="BSB724" s="9"/>
      <c r="BSC724" s="9"/>
      <c r="BSD724" s="9"/>
      <c r="BSE724" s="9"/>
      <c r="BSF724" s="9"/>
      <c r="BSG724" s="9"/>
      <c r="BSH724" s="9"/>
      <c r="BSI724" s="9"/>
      <c r="BSJ724" s="9"/>
      <c r="BSK724" s="9"/>
      <c r="BSL724" s="9"/>
      <c r="BSM724" s="9"/>
      <c r="BSN724" s="9"/>
      <c r="BSO724" s="9"/>
      <c r="BSP724" s="9"/>
      <c r="BSQ724" s="9"/>
      <c r="BSR724" s="9"/>
      <c r="BSS724" s="9"/>
      <c r="BST724" s="9"/>
      <c r="BSU724" s="9"/>
      <c r="BSV724" s="9"/>
      <c r="BSW724" s="9"/>
      <c r="BSX724" s="9"/>
      <c r="BSY724" s="9"/>
      <c r="BSZ724" s="9"/>
      <c r="BTA724" s="9"/>
      <c r="BTB724" s="9"/>
      <c r="BTC724" s="9"/>
      <c r="BTD724" s="9"/>
      <c r="BTE724" s="9"/>
      <c r="BTF724" s="9"/>
      <c r="BTG724" s="9"/>
      <c r="BTH724" s="9"/>
      <c r="BTI724" s="9"/>
      <c r="BTJ724" s="9"/>
      <c r="BTK724" s="9"/>
      <c r="BTL724" s="9"/>
      <c r="BTM724" s="9"/>
      <c r="BTN724" s="9"/>
      <c r="BTO724" s="9"/>
      <c r="BTP724" s="9"/>
      <c r="BTQ724" s="9"/>
      <c r="BTR724" s="9"/>
      <c r="BTS724" s="9"/>
      <c r="BTT724" s="9"/>
      <c r="BTU724" s="9"/>
      <c r="BTV724" s="9"/>
      <c r="BTW724" s="9"/>
      <c r="BTX724" s="9"/>
      <c r="BTY724" s="9"/>
      <c r="BTZ724" s="9"/>
      <c r="BUA724" s="9"/>
      <c r="BUB724" s="9"/>
      <c r="BUC724" s="9"/>
      <c r="BUD724" s="9"/>
      <c r="BUE724" s="9"/>
      <c r="BUF724" s="9"/>
      <c r="BUG724" s="9"/>
      <c r="BUH724" s="9"/>
      <c r="BUI724" s="9"/>
      <c r="BUJ724" s="9"/>
      <c r="BUK724" s="9"/>
      <c r="BUL724" s="9"/>
      <c r="BUM724" s="9"/>
      <c r="BUN724" s="9"/>
      <c r="BUO724" s="9"/>
      <c r="BUP724" s="9"/>
      <c r="BUQ724" s="9"/>
      <c r="BUR724" s="9"/>
      <c r="BUS724" s="9"/>
      <c r="BUT724" s="9"/>
      <c r="BUU724" s="9"/>
      <c r="BUV724" s="9"/>
      <c r="BUW724" s="9"/>
      <c r="BUX724" s="9"/>
      <c r="BUY724" s="9"/>
      <c r="BUZ724" s="9"/>
      <c r="BVA724" s="9"/>
      <c r="BVB724" s="9"/>
      <c r="BVC724" s="9"/>
      <c r="BVD724" s="9"/>
      <c r="BVE724" s="9"/>
      <c r="BVF724" s="9"/>
      <c r="BVG724" s="9"/>
      <c r="BVH724" s="9"/>
      <c r="BVI724" s="9"/>
      <c r="BVJ724" s="9"/>
      <c r="BVK724" s="9"/>
      <c r="BVL724" s="9"/>
      <c r="BVM724" s="9"/>
      <c r="BVN724" s="9"/>
      <c r="BVO724" s="9"/>
      <c r="BVP724" s="9"/>
      <c r="BVQ724" s="9"/>
      <c r="BVR724" s="9"/>
      <c r="BVS724" s="9"/>
      <c r="BVT724" s="9"/>
      <c r="BVU724" s="9"/>
      <c r="BVV724" s="9"/>
      <c r="BVW724" s="9"/>
      <c r="BVX724" s="9"/>
      <c r="BVY724" s="9"/>
      <c r="BVZ724" s="9"/>
      <c r="BWA724" s="9"/>
      <c r="BWB724" s="9"/>
      <c r="BWC724" s="9"/>
      <c r="BWD724" s="9"/>
      <c r="BWE724" s="9"/>
      <c r="BWF724" s="9"/>
      <c r="BWG724" s="9"/>
      <c r="BWH724" s="9"/>
      <c r="BWI724" s="9"/>
      <c r="BWJ724" s="9"/>
      <c r="BWK724" s="9"/>
      <c r="BWL724" s="9"/>
      <c r="BWM724" s="9"/>
      <c r="BWN724" s="9"/>
      <c r="BWO724" s="9"/>
      <c r="BWP724" s="9"/>
      <c r="BWQ724" s="9"/>
      <c r="BWR724" s="9"/>
      <c r="BWS724" s="9"/>
      <c r="BWT724" s="9"/>
      <c r="BWU724" s="9"/>
      <c r="BWV724" s="9"/>
      <c r="BWW724" s="9"/>
      <c r="BWX724" s="9"/>
      <c r="BWY724" s="9"/>
      <c r="BWZ724" s="9"/>
      <c r="BXA724" s="9"/>
      <c r="BXB724" s="9"/>
      <c r="BXC724" s="9"/>
      <c r="BXD724" s="9"/>
      <c r="BXE724" s="9"/>
      <c r="BXF724" s="9"/>
      <c r="BXG724" s="9"/>
      <c r="BXH724" s="9"/>
      <c r="BXI724" s="9"/>
      <c r="BXJ724" s="9"/>
      <c r="BXK724" s="9"/>
      <c r="BXL724" s="9"/>
      <c r="BXM724" s="9"/>
      <c r="BXN724" s="9"/>
      <c r="BXO724" s="9"/>
      <c r="BXP724" s="9"/>
      <c r="BXQ724" s="9"/>
      <c r="BXR724" s="9"/>
      <c r="BXS724" s="9"/>
      <c r="BXT724" s="9"/>
      <c r="BXU724" s="9"/>
      <c r="BXV724" s="9"/>
      <c r="BXW724" s="9"/>
      <c r="BXX724" s="9"/>
      <c r="BXY724" s="9"/>
      <c r="BXZ724" s="9"/>
      <c r="BYA724" s="9"/>
      <c r="BYB724" s="9"/>
      <c r="BYC724" s="9"/>
      <c r="BYD724" s="9"/>
      <c r="BYE724" s="9"/>
      <c r="BYF724" s="9"/>
      <c r="BYG724" s="9"/>
      <c r="BYH724" s="9"/>
      <c r="BYI724" s="9"/>
      <c r="BYJ724" s="9"/>
      <c r="BYK724" s="9"/>
      <c r="BYL724" s="9"/>
      <c r="BYM724" s="9"/>
      <c r="BYN724" s="9"/>
      <c r="BYO724" s="9"/>
      <c r="BYP724" s="9"/>
      <c r="BYQ724" s="9"/>
      <c r="BYR724" s="9"/>
      <c r="BYS724" s="9"/>
      <c r="BYT724" s="9"/>
      <c r="BYU724" s="9"/>
      <c r="BYV724" s="9"/>
      <c r="BYW724" s="9"/>
      <c r="BYX724" s="9"/>
      <c r="BYY724" s="9"/>
      <c r="BYZ724" s="9"/>
      <c r="BZA724" s="9"/>
      <c r="BZB724" s="9"/>
      <c r="BZC724" s="9"/>
      <c r="BZD724" s="9"/>
      <c r="BZE724" s="9"/>
      <c r="BZF724" s="9"/>
      <c r="BZG724" s="9"/>
      <c r="BZH724" s="9"/>
      <c r="BZI724" s="9"/>
      <c r="BZJ724" s="9"/>
      <c r="BZK724" s="9"/>
      <c r="BZL724" s="9"/>
      <c r="BZM724" s="9"/>
      <c r="BZN724" s="9"/>
      <c r="BZO724" s="9"/>
      <c r="BZP724" s="9"/>
      <c r="BZQ724" s="9"/>
      <c r="BZR724" s="9"/>
      <c r="BZS724" s="9"/>
      <c r="BZT724" s="9"/>
      <c r="BZU724" s="9"/>
      <c r="BZV724" s="9"/>
      <c r="BZW724" s="9"/>
      <c r="BZX724" s="9"/>
      <c r="BZY724" s="9"/>
      <c r="BZZ724" s="9"/>
      <c r="CAA724" s="9"/>
      <c r="CAB724" s="9"/>
      <c r="CAC724" s="9"/>
      <c r="CAD724" s="9"/>
      <c r="CAE724" s="9"/>
      <c r="CAF724" s="9"/>
      <c r="CAG724" s="9"/>
      <c r="CAH724" s="9"/>
      <c r="CAI724" s="9"/>
      <c r="CAJ724" s="9"/>
      <c r="CAK724" s="9"/>
      <c r="CAL724" s="9"/>
      <c r="CAM724" s="9"/>
      <c r="CAN724" s="9"/>
      <c r="CAO724" s="9"/>
      <c r="CAP724" s="9"/>
      <c r="CAQ724" s="9"/>
      <c r="CAR724" s="9"/>
      <c r="CAS724" s="9"/>
      <c r="CAT724" s="9"/>
      <c r="CAU724" s="9"/>
      <c r="CAV724" s="9"/>
      <c r="CAW724" s="9"/>
      <c r="CAX724" s="9"/>
      <c r="CAY724" s="9"/>
      <c r="CAZ724" s="9"/>
      <c r="CBA724" s="9"/>
      <c r="CBB724" s="9"/>
      <c r="CBC724" s="9"/>
      <c r="CBD724" s="9"/>
      <c r="CBE724" s="9"/>
      <c r="CBF724" s="9"/>
      <c r="CBG724" s="9"/>
      <c r="CBH724" s="9"/>
      <c r="CBI724" s="9"/>
      <c r="CBJ724" s="9"/>
      <c r="CBK724" s="9"/>
      <c r="CBL724" s="9"/>
      <c r="CBM724" s="9"/>
      <c r="CBN724" s="9"/>
      <c r="CBO724" s="9"/>
      <c r="CBP724" s="9"/>
      <c r="CBQ724" s="9"/>
      <c r="CBR724" s="9"/>
      <c r="CBS724" s="9"/>
      <c r="CBT724" s="9"/>
      <c r="CBU724" s="9"/>
      <c r="CBV724" s="9"/>
      <c r="CBW724" s="9"/>
      <c r="CBX724" s="9"/>
      <c r="CBY724" s="9"/>
      <c r="CBZ724" s="9"/>
      <c r="CCA724" s="9"/>
      <c r="CCB724" s="9"/>
      <c r="CCC724" s="9"/>
      <c r="CCD724" s="9"/>
      <c r="CCE724" s="9"/>
      <c r="CCF724" s="9"/>
      <c r="CCG724" s="9"/>
      <c r="CCH724" s="9"/>
      <c r="CCI724" s="9"/>
      <c r="CCJ724" s="9"/>
      <c r="CCK724" s="9"/>
      <c r="CCL724" s="9"/>
      <c r="CCM724" s="9"/>
      <c r="CCN724" s="9"/>
      <c r="CCO724" s="9"/>
      <c r="CCP724" s="9"/>
      <c r="CCQ724" s="9"/>
      <c r="CCR724" s="9"/>
      <c r="CCS724" s="9"/>
      <c r="CCT724" s="9"/>
      <c r="CCU724" s="9"/>
      <c r="CCV724" s="9"/>
      <c r="CCW724" s="9"/>
      <c r="CCX724" s="9"/>
      <c r="CCY724" s="9"/>
      <c r="CCZ724" s="9"/>
      <c r="CDA724" s="9"/>
      <c r="CDB724" s="9"/>
      <c r="CDC724" s="9"/>
      <c r="CDD724" s="9"/>
      <c r="CDE724" s="9"/>
      <c r="CDF724" s="9"/>
      <c r="CDG724" s="9"/>
      <c r="CDH724" s="9"/>
      <c r="CDI724" s="9"/>
      <c r="CDJ724" s="9"/>
      <c r="CDK724" s="9"/>
      <c r="CDL724" s="9"/>
      <c r="CDM724" s="9"/>
      <c r="CDN724" s="9"/>
      <c r="CDO724" s="9"/>
      <c r="CDP724" s="9"/>
      <c r="CDQ724" s="9"/>
      <c r="CDR724" s="9"/>
      <c r="CDS724" s="9"/>
      <c r="CDT724" s="9"/>
      <c r="CDU724" s="9"/>
      <c r="CDV724" s="9"/>
      <c r="CDW724" s="9"/>
      <c r="CDX724" s="9"/>
      <c r="CDY724" s="9"/>
      <c r="CDZ724" s="9"/>
      <c r="CEA724" s="9"/>
      <c r="CEB724" s="9"/>
      <c r="CEC724" s="9"/>
      <c r="CED724" s="9"/>
      <c r="CEE724" s="9"/>
      <c r="CEF724" s="9"/>
      <c r="CEG724" s="9"/>
      <c r="CEH724" s="9"/>
      <c r="CEI724" s="9"/>
      <c r="CEJ724" s="9"/>
      <c r="CEK724" s="9"/>
      <c r="CEL724" s="9"/>
      <c r="CEM724" s="9"/>
      <c r="CEN724" s="9"/>
      <c r="CEO724" s="9"/>
      <c r="CEP724" s="9"/>
      <c r="CEQ724" s="9"/>
      <c r="CER724" s="9"/>
      <c r="CES724" s="9"/>
      <c r="CET724" s="9"/>
      <c r="CEU724" s="9"/>
      <c r="CEV724" s="9"/>
      <c r="CEW724" s="9"/>
      <c r="CEX724" s="9"/>
      <c r="CEY724" s="9"/>
      <c r="CEZ724" s="9"/>
      <c r="CFA724" s="9"/>
      <c r="CFB724" s="9"/>
      <c r="CFC724" s="9"/>
      <c r="CFD724" s="9"/>
      <c r="CFE724" s="9"/>
      <c r="CFF724" s="9"/>
      <c r="CFG724" s="9"/>
      <c r="CFH724" s="9"/>
      <c r="CFI724" s="9"/>
      <c r="CFJ724" s="9"/>
      <c r="CFK724" s="9"/>
      <c r="CFL724" s="9"/>
      <c r="CFM724" s="9"/>
      <c r="CFN724" s="9"/>
      <c r="CFO724" s="9"/>
      <c r="CFP724" s="9"/>
      <c r="CFQ724" s="9"/>
      <c r="CFR724" s="9"/>
      <c r="CFS724" s="9"/>
      <c r="CFT724" s="9"/>
      <c r="CFU724" s="9"/>
      <c r="CFV724" s="9"/>
      <c r="CFW724" s="9"/>
      <c r="CFX724" s="9"/>
      <c r="CFY724" s="9"/>
      <c r="CFZ724" s="9"/>
      <c r="CGA724" s="9"/>
      <c r="CGB724" s="9"/>
      <c r="CGC724" s="9"/>
      <c r="CGD724" s="9"/>
      <c r="CGE724" s="9"/>
      <c r="CGF724" s="9"/>
      <c r="CGG724" s="9"/>
      <c r="CGH724" s="9"/>
      <c r="CGI724" s="9"/>
      <c r="CGJ724" s="9"/>
      <c r="CGK724" s="9"/>
      <c r="CGL724" s="9"/>
      <c r="CGM724" s="9"/>
      <c r="CGN724" s="9"/>
      <c r="CGO724" s="9"/>
      <c r="CGP724" s="9"/>
      <c r="CGQ724" s="9"/>
      <c r="CGR724" s="9"/>
      <c r="CGS724" s="9"/>
      <c r="CGT724" s="9"/>
      <c r="CGU724" s="9"/>
      <c r="CGV724" s="9"/>
      <c r="CGW724" s="9"/>
      <c r="CGX724" s="9"/>
      <c r="CGY724" s="9"/>
      <c r="CGZ724" s="9"/>
      <c r="CHA724" s="9"/>
      <c r="CHB724" s="9"/>
      <c r="CHC724" s="9"/>
      <c r="CHD724" s="9"/>
      <c r="CHE724" s="9"/>
      <c r="CHF724" s="9"/>
      <c r="CHG724" s="9"/>
      <c r="CHH724" s="9"/>
      <c r="CHI724" s="9"/>
      <c r="CHJ724" s="9"/>
      <c r="CHK724" s="9"/>
      <c r="CHL724" s="9"/>
      <c r="CHM724" s="9"/>
      <c r="CHN724" s="9"/>
      <c r="CHO724" s="9"/>
      <c r="CHP724" s="9"/>
      <c r="CHQ724" s="9"/>
      <c r="CHR724" s="9"/>
      <c r="CHS724" s="9"/>
      <c r="CHT724" s="9"/>
      <c r="CHU724" s="9"/>
      <c r="CHV724" s="9"/>
      <c r="CHW724" s="9"/>
      <c r="CHX724" s="9"/>
      <c r="CHY724" s="9"/>
      <c r="CHZ724" s="9"/>
      <c r="CIA724" s="9"/>
      <c r="CIB724" s="9"/>
      <c r="CIC724" s="9"/>
      <c r="CID724" s="9"/>
      <c r="CIE724" s="9"/>
      <c r="CIF724" s="9"/>
      <c r="CIG724" s="9"/>
      <c r="CIH724" s="9"/>
      <c r="CII724" s="9"/>
      <c r="CIJ724" s="9"/>
      <c r="CIK724" s="9"/>
      <c r="CIL724" s="9"/>
      <c r="CIM724" s="9"/>
      <c r="CIN724" s="9"/>
      <c r="CIO724" s="9"/>
      <c r="CIP724" s="9"/>
      <c r="CIQ724" s="9"/>
      <c r="CIR724" s="9"/>
      <c r="CIS724" s="9"/>
      <c r="CIT724" s="9"/>
      <c r="CIU724" s="9"/>
      <c r="CIV724" s="9"/>
      <c r="CIW724" s="9"/>
      <c r="CIX724" s="9"/>
      <c r="CIY724" s="9"/>
      <c r="CIZ724" s="9"/>
      <c r="CJA724" s="9"/>
      <c r="CJB724" s="9"/>
      <c r="CJC724" s="9"/>
      <c r="CJD724" s="9"/>
      <c r="CJE724" s="9"/>
      <c r="CJF724" s="9"/>
      <c r="CJG724" s="9"/>
      <c r="CJH724" s="9"/>
      <c r="CJI724" s="9"/>
      <c r="CJJ724" s="9"/>
      <c r="CJK724" s="9"/>
      <c r="CJL724" s="9"/>
      <c r="CJM724" s="9"/>
      <c r="CJN724" s="9"/>
      <c r="CJO724" s="9"/>
      <c r="CJP724" s="9"/>
      <c r="CJQ724" s="9"/>
      <c r="CJR724" s="9"/>
      <c r="CJS724" s="9"/>
      <c r="CJT724" s="9"/>
      <c r="CJU724" s="9"/>
      <c r="CJV724" s="9"/>
      <c r="CJW724" s="9"/>
      <c r="CJX724" s="9"/>
      <c r="CJY724" s="9"/>
      <c r="CJZ724" s="9"/>
      <c r="CKA724" s="9"/>
      <c r="CKB724" s="9"/>
      <c r="CKC724" s="9"/>
      <c r="CKD724" s="9"/>
      <c r="CKE724" s="9"/>
      <c r="CKF724" s="9"/>
      <c r="CKG724" s="9"/>
      <c r="CKH724" s="9"/>
      <c r="CKI724" s="9"/>
      <c r="CKJ724" s="9"/>
      <c r="CKK724" s="9"/>
      <c r="CKL724" s="9"/>
      <c r="CKM724" s="9"/>
      <c r="CKN724" s="9"/>
      <c r="CKO724" s="9"/>
      <c r="CKP724" s="9"/>
      <c r="CKQ724" s="9"/>
      <c r="CKR724" s="9"/>
      <c r="CKS724" s="9"/>
      <c r="CKT724" s="9"/>
      <c r="CKU724" s="9"/>
      <c r="CKV724" s="9"/>
      <c r="CKW724" s="9"/>
      <c r="CKX724" s="9"/>
      <c r="CKY724" s="9"/>
      <c r="CKZ724" s="9"/>
      <c r="CLA724" s="9"/>
      <c r="CLB724" s="9"/>
      <c r="CLC724" s="9"/>
      <c r="CLD724" s="9"/>
      <c r="CLE724" s="9"/>
      <c r="CLF724" s="9"/>
      <c r="CLG724" s="9"/>
      <c r="CLH724" s="9"/>
      <c r="CLI724" s="9"/>
      <c r="CLJ724" s="9"/>
      <c r="CLK724" s="9"/>
      <c r="CLL724" s="9"/>
      <c r="CLM724" s="9"/>
      <c r="CLN724" s="9"/>
      <c r="CLO724" s="9"/>
      <c r="CLP724" s="9"/>
      <c r="CLQ724" s="9"/>
      <c r="CLR724" s="9"/>
      <c r="CLS724" s="9"/>
      <c r="CLT724" s="9"/>
      <c r="CLU724" s="9"/>
      <c r="CLV724" s="9"/>
      <c r="CLW724" s="9"/>
      <c r="CLX724" s="9"/>
      <c r="CLY724" s="9"/>
      <c r="CLZ724" s="9"/>
      <c r="CMA724" s="9"/>
      <c r="CMB724" s="9"/>
      <c r="CMC724" s="9"/>
      <c r="CMD724" s="9"/>
      <c r="CME724" s="9"/>
      <c r="CMF724" s="9"/>
      <c r="CMG724" s="9"/>
      <c r="CMH724" s="9"/>
      <c r="CMI724" s="9"/>
      <c r="CMJ724" s="9"/>
      <c r="CMK724" s="9"/>
      <c r="CML724" s="9"/>
      <c r="CMM724" s="9"/>
      <c r="CMN724" s="9"/>
      <c r="CMO724" s="9"/>
      <c r="CMP724" s="9"/>
      <c r="CMQ724" s="9"/>
      <c r="CMR724" s="9"/>
      <c r="CMS724" s="9"/>
      <c r="CMT724" s="9"/>
      <c r="CMU724" s="9"/>
      <c r="CMV724" s="9"/>
      <c r="CMW724" s="9"/>
      <c r="CMX724" s="9"/>
      <c r="CMY724" s="9"/>
      <c r="CMZ724" s="9"/>
      <c r="CNA724" s="9"/>
      <c r="CNB724" s="9"/>
      <c r="CNC724" s="9"/>
      <c r="CND724" s="9"/>
      <c r="CNE724" s="9"/>
      <c r="CNF724" s="9"/>
      <c r="CNG724" s="9"/>
      <c r="CNH724" s="9"/>
      <c r="CNI724" s="9"/>
      <c r="CNJ724" s="9"/>
      <c r="CNK724" s="9"/>
      <c r="CNL724" s="9"/>
      <c r="CNM724" s="9"/>
      <c r="CNN724" s="9"/>
      <c r="CNO724" s="9"/>
      <c r="CNP724" s="9"/>
      <c r="CNQ724" s="9"/>
      <c r="CNR724" s="9"/>
      <c r="CNS724" s="9"/>
      <c r="CNT724" s="9"/>
      <c r="CNU724" s="9"/>
      <c r="CNV724" s="9"/>
      <c r="CNW724" s="9"/>
      <c r="CNX724" s="9"/>
      <c r="CNY724" s="9"/>
      <c r="CNZ724" s="9"/>
      <c r="COA724" s="9"/>
      <c r="COB724" s="9"/>
      <c r="COC724" s="9"/>
      <c r="COD724" s="9"/>
      <c r="COE724" s="9"/>
      <c r="COF724" s="9"/>
      <c r="COG724" s="9"/>
      <c r="COH724" s="9"/>
      <c r="COI724" s="9"/>
      <c r="COJ724" s="9"/>
      <c r="COK724" s="9"/>
      <c r="COL724" s="9"/>
      <c r="COM724" s="9"/>
      <c r="CON724" s="9"/>
      <c r="COO724" s="9"/>
      <c r="COP724" s="9"/>
      <c r="COQ724" s="9"/>
      <c r="COR724" s="9"/>
      <c r="COS724" s="9"/>
      <c r="COT724" s="9"/>
      <c r="COU724" s="9"/>
      <c r="COV724" s="9"/>
      <c r="COW724" s="9"/>
      <c r="COX724" s="9"/>
      <c r="COY724" s="9"/>
      <c r="COZ724" s="9"/>
      <c r="CPA724" s="9"/>
      <c r="CPB724" s="9"/>
      <c r="CPC724" s="9"/>
      <c r="CPD724" s="9"/>
      <c r="CPE724" s="9"/>
      <c r="CPF724" s="9"/>
      <c r="CPG724" s="9"/>
      <c r="CPH724" s="9"/>
      <c r="CPI724" s="9"/>
      <c r="CPJ724" s="9"/>
      <c r="CPK724" s="9"/>
      <c r="CPL724" s="9"/>
      <c r="CPM724" s="9"/>
      <c r="CPN724" s="9"/>
      <c r="CPO724" s="9"/>
      <c r="CPP724" s="9"/>
      <c r="CPQ724" s="9"/>
      <c r="CPR724" s="9"/>
      <c r="CPS724" s="9"/>
      <c r="CPT724" s="9"/>
      <c r="CPU724" s="9"/>
      <c r="CPV724" s="9"/>
      <c r="CPW724" s="9"/>
      <c r="CPX724" s="9"/>
      <c r="CPY724" s="9"/>
      <c r="CPZ724" s="9"/>
      <c r="CQA724" s="9"/>
      <c r="CQB724" s="9"/>
      <c r="CQC724" s="9"/>
      <c r="CQD724" s="9"/>
      <c r="CQE724" s="9"/>
      <c r="CQF724" s="9"/>
      <c r="CQG724" s="9"/>
      <c r="CQH724" s="9"/>
      <c r="CQI724" s="9"/>
      <c r="CQJ724" s="9"/>
      <c r="CQK724" s="9"/>
      <c r="CQL724" s="9"/>
      <c r="CQM724" s="9"/>
      <c r="CQN724" s="9"/>
      <c r="CQO724" s="9"/>
      <c r="CQP724" s="9"/>
      <c r="CQQ724" s="9"/>
      <c r="CQR724" s="9"/>
      <c r="CQS724" s="9"/>
      <c r="CQT724" s="9"/>
      <c r="CQU724" s="9"/>
      <c r="CQV724" s="9"/>
      <c r="CQW724" s="9"/>
      <c r="CQX724" s="9"/>
      <c r="CQY724" s="9"/>
      <c r="CQZ724" s="9"/>
      <c r="CRA724" s="9"/>
      <c r="CRB724" s="9"/>
      <c r="CRC724" s="9"/>
      <c r="CRD724" s="9"/>
      <c r="CRE724" s="9"/>
      <c r="CRF724" s="9"/>
      <c r="CRG724" s="9"/>
      <c r="CRH724" s="9"/>
      <c r="CRI724" s="9"/>
      <c r="CRJ724" s="9"/>
      <c r="CRK724" s="9"/>
      <c r="CRL724" s="9"/>
      <c r="CRM724" s="9"/>
      <c r="CRN724" s="9"/>
      <c r="CRO724" s="9"/>
      <c r="CRP724" s="9"/>
      <c r="CRQ724" s="9"/>
      <c r="CRR724" s="9"/>
      <c r="CRS724" s="9"/>
      <c r="CRT724" s="9"/>
      <c r="CRU724" s="9"/>
      <c r="CRV724" s="9"/>
      <c r="CRW724" s="9"/>
      <c r="CRX724" s="9"/>
      <c r="CRY724" s="9"/>
      <c r="CRZ724" s="9"/>
      <c r="CSA724" s="9"/>
      <c r="CSB724" s="9"/>
      <c r="CSC724" s="9"/>
      <c r="CSD724" s="9"/>
      <c r="CSE724" s="9"/>
      <c r="CSF724" s="9"/>
      <c r="CSG724" s="9"/>
      <c r="CSH724" s="9"/>
      <c r="CSI724" s="9"/>
      <c r="CSJ724" s="9"/>
      <c r="CSK724" s="9"/>
      <c r="CSL724" s="9"/>
      <c r="CSM724" s="9"/>
      <c r="CSN724" s="9"/>
      <c r="CSO724" s="9"/>
      <c r="CSP724" s="9"/>
      <c r="CSQ724" s="9"/>
      <c r="CSR724" s="9"/>
      <c r="CSS724" s="9"/>
      <c r="CST724" s="9"/>
      <c r="CSU724" s="9"/>
      <c r="CSV724" s="9"/>
      <c r="CSW724" s="9"/>
      <c r="CSX724" s="9"/>
      <c r="CSY724" s="9"/>
      <c r="CSZ724" s="9"/>
      <c r="CTA724" s="9"/>
      <c r="CTB724" s="9"/>
      <c r="CTC724" s="9"/>
      <c r="CTD724" s="9"/>
      <c r="CTE724" s="9"/>
      <c r="CTF724" s="9"/>
      <c r="CTG724" s="9"/>
      <c r="CTH724" s="9"/>
      <c r="CTI724" s="9"/>
      <c r="CTJ724" s="9"/>
      <c r="CTK724" s="9"/>
      <c r="CTL724" s="9"/>
      <c r="CTM724" s="9"/>
      <c r="CTN724" s="9"/>
      <c r="CTO724" s="9"/>
      <c r="CTP724" s="9"/>
      <c r="CTQ724" s="9"/>
      <c r="CTR724" s="9"/>
      <c r="CTS724" s="9"/>
      <c r="CTT724" s="9"/>
      <c r="CTU724" s="9"/>
      <c r="CTV724" s="9"/>
      <c r="CTW724" s="9"/>
      <c r="CTX724" s="9"/>
      <c r="CTY724" s="9"/>
      <c r="CTZ724" s="9"/>
      <c r="CUA724" s="9"/>
      <c r="CUB724" s="9"/>
      <c r="CUC724" s="9"/>
      <c r="CUD724" s="9"/>
      <c r="CUE724" s="9"/>
      <c r="CUF724" s="9"/>
      <c r="CUG724" s="9"/>
      <c r="CUH724" s="9"/>
      <c r="CUI724" s="9"/>
      <c r="CUJ724" s="9"/>
      <c r="CUK724" s="9"/>
      <c r="CUL724" s="9"/>
      <c r="CUM724" s="9"/>
      <c r="CUN724" s="9"/>
      <c r="CUO724" s="9"/>
      <c r="CUP724" s="9"/>
      <c r="CUQ724" s="9"/>
      <c r="CUR724" s="9"/>
      <c r="CUS724" s="9"/>
      <c r="CUT724" s="9"/>
      <c r="CUU724" s="9"/>
      <c r="CUV724" s="9"/>
      <c r="CUW724" s="9"/>
      <c r="CUX724" s="9"/>
      <c r="CUY724" s="9"/>
      <c r="CUZ724" s="9"/>
      <c r="CVA724" s="9"/>
      <c r="CVB724" s="9"/>
      <c r="CVC724" s="9"/>
      <c r="CVD724" s="9"/>
      <c r="CVE724" s="9"/>
      <c r="CVF724" s="9"/>
      <c r="CVG724" s="9"/>
      <c r="CVH724" s="9"/>
      <c r="CVI724" s="9"/>
      <c r="CVJ724" s="9"/>
      <c r="CVK724" s="9"/>
      <c r="CVL724" s="9"/>
      <c r="CVM724" s="9"/>
      <c r="CVN724" s="9"/>
      <c r="CVO724" s="9"/>
      <c r="CVP724" s="9"/>
      <c r="CVQ724" s="9"/>
      <c r="CVR724" s="9"/>
      <c r="CVS724" s="9"/>
      <c r="CVT724" s="9"/>
      <c r="CVU724" s="9"/>
      <c r="CVV724" s="9"/>
      <c r="CVW724" s="9"/>
      <c r="CVX724" s="9"/>
      <c r="CVY724" s="9"/>
      <c r="CVZ724" s="9"/>
      <c r="CWA724" s="9"/>
      <c r="CWB724" s="9"/>
      <c r="CWC724" s="9"/>
      <c r="CWD724" s="9"/>
      <c r="CWE724" s="9"/>
      <c r="CWF724" s="9"/>
      <c r="CWG724" s="9"/>
      <c r="CWH724" s="9"/>
      <c r="CWI724" s="9"/>
      <c r="CWJ724" s="9"/>
      <c r="CWK724" s="9"/>
      <c r="CWL724" s="9"/>
      <c r="CWM724" s="9"/>
      <c r="CWN724" s="9"/>
      <c r="CWO724" s="9"/>
      <c r="CWP724" s="9"/>
      <c r="CWQ724" s="9"/>
      <c r="CWR724" s="9"/>
      <c r="CWS724" s="9"/>
      <c r="CWT724" s="9"/>
      <c r="CWU724" s="9"/>
      <c r="CWV724" s="9"/>
      <c r="CWW724" s="9"/>
      <c r="CWX724" s="9"/>
      <c r="CWY724" s="9"/>
      <c r="CWZ724" s="9"/>
      <c r="CXA724" s="9"/>
      <c r="CXB724" s="9"/>
      <c r="CXC724" s="9"/>
      <c r="CXD724" s="9"/>
      <c r="CXE724" s="9"/>
      <c r="CXF724" s="9"/>
      <c r="CXG724" s="9"/>
      <c r="CXH724" s="9"/>
      <c r="CXI724" s="9"/>
      <c r="CXJ724" s="9"/>
      <c r="CXK724" s="9"/>
      <c r="CXL724" s="9"/>
      <c r="CXM724" s="9"/>
      <c r="CXN724" s="9"/>
      <c r="CXO724" s="9"/>
      <c r="CXP724" s="9"/>
      <c r="CXQ724" s="9"/>
      <c r="CXR724" s="9"/>
      <c r="CXS724" s="9"/>
      <c r="CXT724" s="9"/>
      <c r="CXU724" s="9"/>
      <c r="CXV724" s="9"/>
      <c r="CXW724" s="9"/>
      <c r="CXX724" s="9"/>
      <c r="CXY724" s="9"/>
      <c r="CXZ724" s="9"/>
      <c r="CYA724" s="9"/>
      <c r="CYB724" s="9"/>
      <c r="CYC724" s="9"/>
      <c r="CYD724" s="9"/>
      <c r="CYE724" s="9"/>
      <c r="CYF724" s="9"/>
      <c r="CYG724" s="9"/>
      <c r="CYH724" s="9"/>
      <c r="CYI724" s="9"/>
      <c r="CYJ724" s="9"/>
      <c r="CYK724" s="9"/>
      <c r="CYL724" s="9"/>
      <c r="CYM724" s="9"/>
      <c r="CYN724" s="9"/>
      <c r="CYO724" s="9"/>
      <c r="CYP724" s="9"/>
      <c r="CYQ724" s="9"/>
      <c r="CYR724" s="9"/>
      <c r="CYS724" s="9"/>
      <c r="CYT724" s="9"/>
      <c r="CYU724" s="9"/>
      <c r="CYV724" s="9"/>
      <c r="CYW724" s="9"/>
      <c r="CYX724" s="9"/>
      <c r="CYY724" s="9"/>
      <c r="CYZ724" s="9"/>
      <c r="CZA724" s="9"/>
      <c r="CZB724" s="9"/>
      <c r="CZC724" s="9"/>
      <c r="CZD724" s="9"/>
      <c r="CZE724" s="9"/>
      <c r="CZF724" s="9"/>
      <c r="CZG724" s="9"/>
      <c r="CZH724" s="9"/>
      <c r="CZI724" s="9"/>
      <c r="CZJ724" s="9"/>
      <c r="CZK724" s="9"/>
      <c r="CZL724" s="9"/>
      <c r="CZM724" s="9"/>
      <c r="CZN724" s="9"/>
      <c r="CZO724" s="9"/>
      <c r="CZP724" s="9"/>
      <c r="CZQ724" s="9"/>
      <c r="CZR724" s="9"/>
      <c r="CZS724" s="9"/>
      <c r="CZT724" s="9"/>
      <c r="CZU724" s="9"/>
      <c r="CZV724" s="9"/>
      <c r="CZW724" s="9"/>
      <c r="CZX724" s="9"/>
      <c r="CZY724" s="9"/>
      <c r="CZZ724" s="9"/>
      <c r="DAA724" s="9"/>
      <c r="DAB724" s="9"/>
      <c r="DAC724" s="9"/>
      <c r="DAD724" s="9"/>
      <c r="DAE724" s="9"/>
      <c r="DAF724" s="9"/>
      <c r="DAG724" s="9"/>
      <c r="DAH724" s="9"/>
      <c r="DAI724" s="9"/>
      <c r="DAJ724" s="9"/>
      <c r="DAK724" s="9"/>
      <c r="DAL724" s="9"/>
      <c r="DAM724" s="9"/>
      <c r="DAN724" s="9"/>
      <c r="DAO724" s="9"/>
      <c r="DAP724" s="9"/>
      <c r="DAQ724" s="9"/>
      <c r="DAR724" s="9"/>
      <c r="DAS724" s="9"/>
      <c r="DAT724" s="9"/>
      <c r="DAU724" s="9"/>
      <c r="DAV724" s="9"/>
      <c r="DAW724" s="9"/>
      <c r="DAX724" s="9"/>
      <c r="DAY724" s="9"/>
      <c r="DAZ724" s="9"/>
      <c r="DBA724" s="9"/>
      <c r="DBB724" s="9"/>
      <c r="DBC724" s="9"/>
      <c r="DBD724" s="9"/>
      <c r="DBE724" s="9"/>
      <c r="DBF724" s="9"/>
      <c r="DBG724" s="9"/>
      <c r="DBH724" s="9"/>
      <c r="DBI724" s="9"/>
      <c r="DBJ724" s="9"/>
      <c r="DBK724" s="9"/>
      <c r="DBL724" s="9"/>
      <c r="DBM724" s="9"/>
      <c r="DBN724" s="9"/>
      <c r="DBO724" s="9"/>
      <c r="DBP724" s="9"/>
      <c r="DBQ724" s="9"/>
      <c r="DBR724" s="9"/>
      <c r="DBS724" s="9"/>
      <c r="DBT724" s="9"/>
      <c r="DBU724" s="9"/>
      <c r="DBV724" s="9"/>
      <c r="DBW724" s="9"/>
      <c r="DBX724" s="9"/>
      <c r="DBY724" s="9"/>
      <c r="DBZ724" s="9"/>
      <c r="DCA724" s="9"/>
      <c r="DCB724" s="9"/>
      <c r="DCC724" s="9"/>
      <c r="DCD724" s="9"/>
      <c r="DCE724" s="9"/>
      <c r="DCF724" s="9"/>
      <c r="DCG724" s="9"/>
      <c r="DCH724" s="9"/>
      <c r="DCI724" s="9"/>
      <c r="DCJ724" s="9"/>
      <c r="DCK724" s="9"/>
      <c r="DCL724" s="9"/>
      <c r="DCM724" s="9"/>
      <c r="DCN724" s="9"/>
      <c r="DCO724" s="9"/>
      <c r="DCP724" s="9"/>
      <c r="DCQ724" s="9"/>
      <c r="DCR724" s="9"/>
      <c r="DCS724" s="9"/>
      <c r="DCT724" s="9"/>
      <c r="DCU724" s="9"/>
      <c r="DCV724" s="9"/>
      <c r="DCW724" s="9"/>
      <c r="DCX724" s="9"/>
      <c r="DCY724" s="9"/>
      <c r="DCZ724" s="9"/>
      <c r="DDA724" s="9"/>
      <c r="DDB724" s="9"/>
      <c r="DDC724" s="9"/>
      <c r="DDD724" s="9"/>
      <c r="DDE724" s="9"/>
      <c r="DDF724" s="9"/>
      <c r="DDG724" s="9"/>
      <c r="DDH724" s="9"/>
      <c r="DDI724" s="9"/>
      <c r="DDJ724" s="9"/>
      <c r="DDK724" s="9"/>
      <c r="DDL724" s="9"/>
      <c r="DDM724" s="9"/>
      <c r="DDN724" s="9"/>
      <c r="DDO724" s="9"/>
      <c r="DDP724" s="9"/>
      <c r="DDQ724" s="9"/>
      <c r="DDR724" s="9"/>
      <c r="DDS724" s="9"/>
      <c r="DDT724" s="9"/>
      <c r="DDU724" s="9"/>
      <c r="DDV724" s="9"/>
      <c r="DDW724" s="9"/>
      <c r="DDX724" s="9"/>
      <c r="DDY724" s="9"/>
      <c r="DDZ724" s="9"/>
      <c r="DEA724" s="9"/>
      <c r="DEB724" s="9"/>
      <c r="DEC724" s="9"/>
      <c r="DED724" s="9"/>
      <c r="DEE724" s="9"/>
      <c r="DEF724" s="9"/>
      <c r="DEG724" s="9"/>
      <c r="DEH724" s="9"/>
      <c r="DEI724" s="9"/>
      <c r="DEJ724" s="9"/>
      <c r="DEK724" s="9"/>
      <c r="DEL724" s="9"/>
      <c r="DEM724" s="9"/>
      <c r="DEN724" s="9"/>
      <c r="DEO724" s="9"/>
      <c r="DEP724" s="9"/>
      <c r="DEQ724" s="9"/>
      <c r="DER724" s="9"/>
      <c r="DES724" s="9"/>
      <c r="DET724" s="9"/>
      <c r="DEU724" s="9"/>
      <c r="DEV724" s="9"/>
      <c r="DEW724" s="9"/>
      <c r="DEX724" s="9"/>
      <c r="DEY724" s="9"/>
      <c r="DEZ724" s="9"/>
      <c r="DFA724" s="9"/>
      <c r="DFB724" s="9"/>
      <c r="DFC724" s="9"/>
      <c r="DFD724" s="9"/>
      <c r="DFE724" s="9"/>
      <c r="DFF724" s="9"/>
      <c r="DFG724" s="9"/>
      <c r="DFH724" s="9"/>
      <c r="DFI724" s="9"/>
      <c r="DFJ724" s="9"/>
      <c r="DFK724" s="9"/>
      <c r="DFL724" s="9"/>
      <c r="DFM724" s="9"/>
      <c r="DFN724" s="9"/>
      <c r="DFO724" s="9"/>
      <c r="DFP724" s="9"/>
      <c r="DFQ724" s="9"/>
      <c r="DFR724" s="9"/>
      <c r="DFS724" s="9"/>
      <c r="DFT724" s="9"/>
      <c r="DFU724" s="9"/>
      <c r="DFV724" s="9"/>
      <c r="DFW724" s="9"/>
      <c r="DFX724" s="9"/>
      <c r="DFY724" s="9"/>
      <c r="DFZ724" s="9"/>
      <c r="DGA724" s="9"/>
      <c r="DGB724" s="9"/>
      <c r="DGC724" s="9"/>
      <c r="DGD724" s="9"/>
      <c r="DGE724" s="9"/>
      <c r="DGF724" s="9"/>
      <c r="DGG724" s="9"/>
      <c r="DGH724" s="9"/>
      <c r="DGI724" s="9"/>
      <c r="DGJ724" s="9"/>
      <c r="DGK724" s="9"/>
      <c r="DGL724" s="9"/>
      <c r="DGM724" s="9"/>
      <c r="DGN724" s="9"/>
      <c r="DGO724" s="9"/>
      <c r="DGP724" s="9"/>
      <c r="DGQ724" s="9"/>
      <c r="DGR724" s="9"/>
      <c r="DGS724" s="9"/>
      <c r="DGT724" s="9"/>
      <c r="DGU724" s="9"/>
      <c r="DGV724" s="9"/>
      <c r="DGW724" s="9"/>
      <c r="DGX724" s="9"/>
      <c r="DGY724" s="9"/>
      <c r="DGZ724" s="9"/>
      <c r="DHA724" s="9"/>
      <c r="DHB724" s="9"/>
      <c r="DHC724" s="9"/>
      <c r="DHD724" s="9"/>
      <c r="DHE724" s="9"/>
      <c r="DHF724" s="9"/>
      <c r="DHG724" s="9"/>
      <c r="DHH724" s="9"/>
      <c r="DHI724" s="9"/>
      <c r="DHJ724" s="9"/>
      <c r="DHK724" s="9"/>
      <c r="DHL724" s="9"/>
      <c r="DHM724" s="9"/>
      <c r="DHN724" s="9"/>
      <c r="DHO724" s="9"/>
      <c r="DHP724" s="9"/>
      <c r="DHQ724" s="9"/>
      <c r="DHR724" s="9"/>
      <c r="DHS724" s="9"/>
      <c r="DHT724" s="9"/>
      <c r="DHU724" s="9"/>
      <c r="DHV724" s="9"/>
      <c r="DHW724" s="9"/>
      <c r="DHX724" s="9"/>
      <c r="DHY724" s="9"/>
      <c r="DHZ724" s="9"/>
      <c r="DIA724" s="9"/>
      <c r="DIB724" s="9"/>
      <c r="DIC724" s="9"/>
      <c r="DID724" s="9"/>
      <c r="DIE724" s="9"/>
      <c r="DIF724" s="9"/>
      <c r="DIG724" s="9"/>
      <c r="DIH724" s="9"/>
      <c r="DII724" s="9"/>
      <c r="DIJ724" s="9"/>
      <c r="DIK724" s="9"/>
      <c r="DIL724" s="9"/>
      <c r="DIM724" s="9"/>
      <c r="DIN724" s="9"/>
      <c r="DIO724" s="9"/>
      <c r="DIP724" s="9"/>
      <c r="DIQ724" s="9"/>
      <c r="DIR724" s="9"/>
      <c r="DIS724" s="9"/>
      <c r="DIT724" s="9"/>
      <c r="DIU724" s="9"/>
      <c r="DIV724" s="9"/>
      <c r="DIW724" s="9"/>
      <c r="DIX724" s="9"/>
      <c r="DIY724" s="9"/>
      <c r="DIZ724" s="9"/>
      <c r="DJA724" s="9"/>
      <c r="DJB724" s="9"/>
      <c r="DJC724" s="9"/>
      <c r="DJD724" s="9"/>
      <c r="DJE724" s="9"/>
      <c r="DJF724" s="9"/>
      <c r="DJG724" s="9"/>
      <c r="DJH724" s="9"/>
      <c r="DJI724" s="9"/>
      <c r="DJJ724" s="9"/>
      <c r="DJK724" s="9"/>
      <c r="DJL724" s="9"/>
      <c r="DJM724" s="9"/>
      <c r="DJN724" s="9"/>
      <c r="DJO724" s="9"/>
      <c r="DJP724" s="9"/>
      <c r="DJQ724" s="9"/>
      <c r="DJR724" s="9"/>
      <c r="DJS724" s="9"/>
      <c r="DJT724" s="9"/>
      <c r="DJU724" s="9"/>
      <c r="DJV724" s="9"/>
      <c r="DJW724" s="9"/>
      <c r="DJX724" s="9"/>
      <c r="DJY724" s="9"/>
      <c r="DJZ724" s="9"/>
      <c r="DKA724" s="9"/>
      <c r="DKB724" s="9"/>
      <c r="DKC724" s="9"/>
      <c r="DKD724" s="9"/>
      <c r="DKE724" s="9"/>
      <c r="DKF724" s="9"/>
      <c r="DKG724" s="9"/>
      <c r="DKH724" s="9"/>
      <c r="DKI724" s="9"/>
      <c r="DKJ724" s="9"/>
      <c r="DKK724" s="9"/>
      <c r="DKL724" s="9"/>
      <c r="DKM724" s="9"/>
      <c r="DKN724" s="9"/>
      <c r="DKO724" s="9"/>
      <c r="DKP724" s="9"/>
      <c r="DKQ724" s="9"/>
      <c r="DKR724" s="9"/>
      <c r="DKS724" s="9"/>
      <c r="DKT724" s="9"/>
      <c r="DKU724" s="9"/>
      <c r="DKV724" s="9"/>
      <c r="DKW724" s="9"/>
      <c r="DKX724" s="9"/>
      <c r="DKY724" s="9"/>
      <c r="DKZ724" s="9"/>
      <c r="DLA724" s="9"/>
      <c r="DLB724" s="9"/>
      <c r="DLC724" s="9"/>
      <c r="DLD724" s="9"/>
      <c r="DLE724" s="9"/>
      <c r="DLF724" s="9"/>
      <c r="DLG724" s="9"/>
      <c r="DLH724" s="9"/>
      <c r="DLI724" s="9"/>
      <c r="DLJ724" s="9"/>
      <c r="DLK724" s="9"/>
      <c r="DLL724" s="9"/>
      <c r="DLM724" s="9"/>
      <c r="DLN724" s="9"/>
      <c r="DLO724" s="9"/>
      <c r="DLP724" s="9"/>
      <c r="DLQ724" s="9"/>
      <c r="DLR724" s="9"/>
      <c r="DLS724" s="9"/>
      <c r="DLT724" s="9"/>
      <c r="DLU724" s="9"/>
      <c r="DLV724" s="9"/>
      <c r="DLW724" s="9"/>
      <c r="DLX724" s="9"/>
      <c r="DLY724" s="9"/>
      <c r="DLZ724" s="9"/>
      <c r="DMA724" s="9"/>
      <c r="DMB724" s="9"/>
      <c r="DMC724" s="9"/>
      <c r="DMD724" s="9"/>
      <c r="DME724" s="9"/>
      <c r="DMF724" s="9"/>
      <c r="DMG724" s="9"/>
      <c r="DMH724" s="9"/>
      <c r="DMI724" s="9"/>
      <c r="DMJ724" s="9"/>
      <c r="DMK724" s="9"/>
      <c r="DML724" s="9"/>
      <c r="DMM724" s="9"/>
      <c r="DMN724" s="9"/>
      <c r="DMO724" s="9"/>
      <c r="DMP724" s="9"/>
      <c r="DMQ724" s="9"/>
      <c r="DMR724" s="9"/>
      <c r="DMS724" s="9"/>
      <c r="DMT724" s="9"/>
      <c r="DMU724" s="9"/>
      <c r="DMV724" s="9"/>
      <c r="DMW724" s="9"/>
      <c r="DMX724" s="9"/>
      <c r="DMY724" s="9"/>
      <c r="DMZ724" s="9"/>
      <c r="DNA724" s="9"/>
      <c r="DNB724" s="9"/>
      <c r="DNC724" s="9"/>
      <c r="DND724" s="9"/>
      <c r="DNE724" s="9"/>
      <c r="DNF724" s="9"/>
      <c r="DNG724" s="9"/>
      <c r="DNH724" s="9"/>
      <c r="DNI724" s="9"/>
      <c r="DNJ724" s="9"/>
      <c r="DNK724" s="9"/>
      <c r="DNL724" s="9"/>
      <c r="DNM724" s="9"/>
      <c r="DNN724" s="9"/>
      <c r="DNO724" s="9"/>
      <c r="DNP724" s="9"/>
      <c r="DNQ724" s="9"/>
      <c r="DNR724" s="9"/>
      <c r="DNS724" s="9"/>
      <c r="DNT724" s="9"/>
      <c r="DNU724" s="9"/>
      <c r="DNV724" s="9"/>
      <c r="DNW724" s="9"/>
      <c r="DNX724" s="9"/>
      <c r="DNY724" s="9"/>
      <c r="DNZ724" s="9"/>
      <c r="DOA724" s="9"/>
      <c r="DOB724" s="9"/>
      <c r="DOC724" s="9"/>
      <c r="DOD724" s="9"/>
      <c r="DOE724" s="9"/>
      <c r="DOF724" s="9"/>
      <c r="DOG724" s="9"/>
      <c r="DOH724" s="9"/>
      <c r="DOI724" s="9"/>
      <c r="DOJ724" s="9"/>
      <c r="DOK724" s="9"/>
      <c r="DOL724" s="9"/>
      <c r="DOM724" s="9"/>
      <c r="DON724" s="9"/>
      <c r="DOO724" s="9"/>
      <c r="DOP724" s="9"/>
      <c r="DOQ724" s="9"/>
      <c r="DOR724" s="9"/>
      <c r="DOS724" s="9"/>
      <c r="DOT724" s="9"/>
      <c r="DOU724" s="9"/>
      <c r="DOV724" s="9"/>
      <c r="DOW724" s="9"/>
      <c r="DOX724" s="9"/>
      <c r="DOY724" s="9"/>
      <c r="DOZ724" s="9"/>
      <c r="DPA724" s="9"/>
      <c r="DPB724" s="9"/>
      <c r="DPC724" s="9"/>
      <c r="DPD724" s="9"/>
      <c r="DPE724" s="9"/>
      <c r="DPF724" s="9"/>
      <c r="DPG724" s="9"/>
      <c r="DPH724" s="9"/>
      <c r="DPI724" s="9"/>
      <c r="DPJ724" s="9"/>
      <c r="DPK724" s="9"/>
      <c r="DPL724" s="9"/>
      <c r="DPM724" s="9"/>
      <c r="DPN724" s="9"/>
      <c r="DPO724" s="9"/>
      <c r="DPP724" s="9"/>
      <c r="DPQ724" s="9"/>
      <c r="DPR724" s="9"/>
      <c r="DPS724" s="9"/>
      <c r="DPT724" s="9"/>
      <c r="DPU724" s="9"/>
      <c r="DPV724" s="9"/>
      <c r="DPW724" s="9"/>
      <c r="DPX724" s="9"/>
      <c r="DPY724" s="9"/>
      <c r="DPZ724" s="9"/>
      <c r="DQA724" s="9"/>
      <c r="DQB724" s="9"/>
      <c r="DQC724" s="9"/>
      <c r="DQD724" s="9"/>
      <c r="DQE724" s="9"/>
      <c r="DQF724" s="9"/>
      <c r="DQG724" s="9"/>
      <c r="DQH724" s="9"/>
      <c r="DQI724" s="9"/>
      <c r="DQJ724" s="9"/>
      <c r="DQK724" s="9"/>
      <c r="DQL724" s="9"/>
      <c r="DQM724" s="9"/>
      <c r="DQN724" s="9"/>
      <c r="DQO724" s="9"/>
      <c r="DQP724" s="9"/>
      <c r="DQQ724" s="9"/>
      <c r="DQR724" s="9"/>
      <c r="DQS724" s="9"/>
      <c r="DQT724" s="9"/>
      <c r="DQU724" s="9"/>
      <c r="DQV724" s="9"/>
      <c r="DQW724" s="9"/>
      <c r="DQX724" s="9"/>
      <c r="DQY724" s="9"/>
      <c r="DQZ724" s="9"/>
      <c r="DRA724" s="9"/>
      <c r="DRB724" s="9"/>
      <c r="DRC724" s="9"/>
      <c r="DRD724" s="9"/>
      <c r="DRE724" s="9"/>
      <c r="DRF724" s="9"/>
      <c r="DRG724" s="9"/>
      <c r="DRH724" s="9"/>
      <c r="DRI724" s="9"/>
      <c r="DRJ724" s="9"/>
      <c r="DRK724" s="9"/>
      <c r="DRL724" s="9"/>
      <c r="DRM724" s="9"/>
      <c r="DRN724" s="9"/>
      <c r="DRO724" s="9"/>
      <c r="DRP724" s="9"/>
      <c r="DRQ724" s="9"/>
      <c r="DRR724" s="9"/>
      <c r="DRS724" s="9"/>
      <c r="DRT724" s="9"/>
      <c r="DRU724" s="9"/>
      <c r="DRV724" s="9"/>
      <c r="DRW724" s="9"/>
      <c r="DRX724" s="9"/>
      <c r="DRY724" s="9"/>
      <c r="DRZ724" s="9"/>
      <c r="DSA724" s="9"/>
      <c r="DSB724" s="9"/>
      <c r="DSC724" s="9"/>
      <c r="DSD724" s="9"/>
      <c r="DSE724" s="9"/>
      <c r="DSF724" s="9"/>
      <c r="DSG724" s="9"/>
      <c r="DSH724" s="9"/>
      <c r="DSI724" s="9"/>
      <c r="DSJ724" s="9"/>
      <c r="DSK724" s="9"/>
      <c r="DSL724" s="9"/>
      <c r="DSM724" s="9"/>
      <c r="DSN724" s="9"/>
      <c r="DSO724" s="9"/>
      <c r="DSP724" s="9"/>
      <c r="DSQ724" s="9"/>
      <c r="DSR724" s="9"/>
      <c r="DSS724" s="9"/>
      <c r="DST724" s="9"/>
      <c r="DSU724" s="9"/>
      <c r="DSV724" s="9"/>
      <c r="DSW724" s="9"/>
      <c r="DSX724" s="9"/>
      <c r="DSY724" s="9"/>
      <c r="DSZ724" s="9"/>
      <c r="DTA724" s="9"/>
      <c r="DTB724" s="9"/>
      <c r="DTC724" s="9"/>
      <c r="DTD724" s="9"/>
      <c r="DTE724" s="9"/>
      <c r="DTF724" s="9"/>
      <c r="DTG724" s="9"/>
      <c r="DTH724" s="9"/>
      <c r="DTI724" s="9"/>
      <c r="DTJ724" s="9"/>
      <c r="DTK724" s="9"/>
      <c r="DTL724" s="9"/>
      <c r="DTM724" s="9"/>
      <c r="DTN724" s="9"/>
      <c r="DTO724" s="9"/>
      <c r="DTP724" s="9"/>
      <c r="DTQ724" s="9"/>
      <c r="DTR724" s="9"/>
      <c r="DTS724" s="9"/>
      <c r="DTT724" s="9"/>
      <c r="DTU724" s="9"/>
      <c r="DTV724" s="9"/>
      <c r="DTW724" s="9"/>
      <c r="DTX724" s="9"/>
      <c r="DTY724" s="9"/>
      <c r="DTZ724" s="9"/>
      <c r="DUA724" s="9"/>
      <c r="DUB724" s="9"/>
      <c r="DUC724" s="9"/>
      <c r="DUD724" s="9"/>
      <c r="DUE724" s="9"/>
      <c r="DUF724" s="9"/>
      <c r="DUG724" s="9"/>
      <c r="DUH724" s="9"/>
      <c r="DUI724" s="9"/>
      <c r="DUJ724" s="9"/>
      <c r="DUK724" s="9"/>
      <c r="DUL724" s="9"/>
      <c r="DUM724" s="9"/>
      <c r="DUN724" s="9"/>
      <c r="DUO724" s="9"/>
      <c r="DUP724" s="9"/>
      <c r="DUQ724" s="9"/>
      <c r="DUR724" s="9"/>
      <c r="DUS724" s="9"/>
      <c r="DUT724" s="9"/>
      <c r="DUU724" s="9"/>
      <c r="DUV724" s="9"/>
      <c r="DUW724" s="9"/>
      <c r="DUX724" s="9"/>
      <c r="DUY724" s="9"/>
      <c r="DUZ724" s="9"/>
      <c r="DVA724" s="9"/>
      <c r="DVB724" s="9"/>
      <c r="DVC724" s="9"/>
      <c r="DVD724" s="9"/>
      <c r="DVE724" s="9"/>
      <c r="DVF724" s="9"/>
      <c r="DVG724" s="9"/>
      <c r="DVH724" s="9"/>
      <c r="DVI724" s="9"/>
      <c r="DVJ724" s="9"/>
      <c r="DVK724" s="9"/>
      <c r="DVL724" s="9"/>
      <c r="DVM724" s="9"/>
      <c r="DVN724" s="9"/>
      <c r="DVO724" s="9"/>
      <c r="DVP724" s="9"/>
      <c r="DVQ724" s="9"/>
      <c r="DVR724" s="9"/>
      <c r="DVS724" s="9"/>
      <c r="DVT724" s="9"/>
      <c r="DVU724" s="9"/>
      <c r="DVV724" s="9"/>
      <c r="DVW724" s="9"/>
      <c r="DVX724" s="9"/>
      <c r="DVY724" s="9"/>
      <c r="DVZ724" s="9"/>
      <c r="DWA724" s="9"/>
      <c r="DWB724" s="9"/>
      <c r="DWC724" s="9"/>
      <c r="DWD724" s="9"/>
      <c r="DWE724" s="9"/>
      <c r="DWF724" s="9"/>
      <c r="DWG724" s="9"/>
      <c r="DWH724" s="9"/>
      <c r="DWI724" s="9"/>
      <c r="DWJ724" s="9"/>
      <c r="DWK724" s="9"/>
      <c r="DWL724" s="9"/>
      <c r="DWM724" s="9"/>
      <c r="DWN724" s="9"/>
      <c r="DWO724" s="9"/>
      <c r="DWP724" s="9"/>
      <c r="DWQ724" s="9"/>
      <c r="DWR724" s="9"/>
      <c r="DWS724" s="9"/>
      <c r="DWT724" s="9"/>
      <c r="DWU724" s="9"/>
      <c r="DWV724" s="9"/>
      <c r="DWW724" s="9"/>
      <c r="DWX724" s="9"/>
      <c r="DWY724" s="9"/>
      <c r="DWZ724" s="9"/>
      <c r="DXA724" s="9"/>
      <c r="DXB724" s="9"/>
      <c r="DXC724" s="9"/>
      <c r="DXD724" s="9"/>
      <c r="DXE724" s="9"/>
      <c r="DXF724" s="9"/>
      <c r="DXG724" s="9"/>
      <c r="DXH724" s="9"/>
      <c r="DXI724" s="9"/>
      <c r="DXJ724" s="9"/>
      <c r="DXK724" s="9"/>
      <c r="DXL724" s="9"/>
      <c r="DXM724" s="9"/>
      <c r="DXN724" s="9"/>
      <c r="DXO724" s="9"/>
      <c r="DXP724" s="9"/>
      <c r="DXQ724" s="9"/>
      <c r="DXR724" s="9"/>
      <c r="DXS724" s="9"/>
      <c r="DXT724" s="9"/>
      <c r="DXU724" s="9"/>
      <c r="DXV724" s="9"/>
      <c r="DXW724" s="9"/>
      <c r="DXX724" s="9"/>
      <c r="DXY724" s="9"/>
      <c r="DXZ724" s="9"/>
      <c r="DYA724" s="9"/>
      <c r="DYB724" s="9"/>
      <c r="DYC724" s="9"/>
      <c r="DYD724" s="9"/>
      <c r="DYE724" s="9"/>
      <c r="DYF724" s="9"/>
      <c r="DYG724" s="9"/>
      <c r="DYH724" s="9"/>
      <c r="DYI724" s="9"/>
      <c r="DYJ724" s="9"/>
      <c r="DYK724" s="9"/>
      <c r="DYL724" s="9"/>
      <c r="DYM724" s="9"/>
      <c r="DYN724" s="9"/>
      <c r="DYO724" s="9"/>
      <c r="DYP724" s="9"/>
      <c r="DYQ724" s="9"/>
      <c r="DYR724" s="9"/>
      <c r="DYS724" s="9"/>
      <c r="DYT724" s="9"/>
      <c r="DYU724" s="9"/>
      <c r="DYV724" s="9"/>
      <c r="DYW724" s="9"/>
      <c r="DYX724" s="9"/>
      <c r="DYY724" s="9"/>
      <c r="DYZ724" s="9"/>
      <c r="DZA724" s="9"/>
      <c r="DZB724" s="9"/>
      <c r="DZC724" s="9"/>
      <c r="DZD724" s="9"/>
      <c r="DZE724" s="9"/>
      <c r="DZF724" s="9"/>
      <c r="DZG724" s="9"/>
      <c r="DZH724" s="9"/>
      <c r="DZI724" s="9"/>
      <c r="DZJ724" s="9"/>
      <c r="DZK724" s="9"/>
      <c r="DZL724" s="9"/>
      <c r="DZM724" s="9"/>
      <c r="DZN724" s="9"/>
      <c r="DZO724" s="9"/>
      <c r="DZP724" s="9"/>
      <c r="DZQ724" s="9"/>
      <c r="DZR724" s="9"/>
      <c r="DZS724" s="9"/>
      <c r="DZT724" s="9"/>
      <c r="DZU724" s="9"/>
      <c r="DZV724" s="9"/>
      <c r="DZW724" s="9"/>
      <c r="DZX724" s="9"/>
      <c r="DZY724" s="9"/>
      <c r="DZZ724" s="9"/>
      <c r="EAA724" s="9"/>
      <c r="EAB724" s="9"/>
      <c r="EAC724" s="9"/>
      <c r="EAD724" s="9"/>
      <c r="EAE724" s="9"/>
      <c r="EAF724" s="9"/>
      <c r="EAG724" s="9"/>
      <c r="EAH724" s="9"/>
      <c r="EAI724" s="9"/>
      <c r="EAJ724" s="9"/>
      <c r="EAK724" s="9"/>
      <c r="EAL724" s="9"/>
      <c r="EAM724" s="9"/>
      <c r="EAN724" s="9"/>
      <c r="EAO724" s="9"/>
      <c r="EAP724" s="9"/>
      <c r="EAQ724" s="9"/>
      <c r="EAR724" s="9"/>
      <c r="EAS724" s="9"/>
      <c r="EAT724" s="9"/>
      <c r="EAU724" s="9"/>
      <c r="EAV724" s="9"/>
      <c r="EAW724" s="9"/>
      <c r="EAX724" s="9"/>
      <c r="EAY724" s="9"/>
      <c r="EAZ724" s="9"/>
      <c r="EBA724" s="9"/>
      <c r="EBB724" s="9"/>
      <c r="EBC724" s="9"/>
      <c r="EBD724" s="9"/>
      <c r="EBE724" s="9"/>
      <c r="EBF724" s="9"/>
      <c r="EBG724" s="9"/>
      <c r="EBH724" s="9"/>
      <c r="EBI724" s="9"/>
      <c r="EBJ724" s="9"/>
      <c r="EBK724" s="9"/>
      <c r="EBL724" s="9"/>
      <c r="EBM724" s="9"/>
      <c r="EBN724" s="9"/>
      <c r="EBO724" s="9"/>
      <c r="EBP724" s="9"/>
      <c r="EBQ724" s="9"/>
      <c r="EBR724" s="9"/>
      <c r="EBS724" s="9"/>
      <c r="EBT724" s="9"/>
      <c r="EBU724" s="9"/>
      <c r="EBV724" s="9"/>
      <c r="EBW724" s="9"/>
      <c r="EBX724" s="9"/>
      <c r="EBY724" s="9"/>
      <c r="EBZ724" s="9"/>
      <c r="ECA724" s="9"/>
      <c r="ECB724" s="9"/>
      <c r="ECC724" s="9"/>
      <c r="ECD724" s="9"/>
      <c r="ECE724" s="9"/>
      <c r="ECF724" s="9"/>
      <c r="ECG724" s="9"/>
      <c r="ECH724" s="9"/>
      <c r="ECI724" s="9"/>
      <c r="ECJ724" s="9"/>
      <c r="ECK724" s="9"/>
      <c r="ECL724" s="9"/>
      <c r="ECM724" s="9"/>
      <c r="ECN724" s="9"/>
      <c r="ECO724" s="9"/>
      <c r="ECP724" s="9"/>
      <c r="ECQ724" s="9"/>
      <c r="ECR724" s="9"/>
      <c r="ECS724" s="9"/>
      <c r="ECT724" s="9"/>
      <c r="ECU724" s="9"/>
      <c r="ECV724" s="9"/>
      <c r="ECW724" s="9"/>
      <c r="ECX724" s="9"/>
      <c r="ECY724" s="9"/>
      <c r="ECZ724" s="9"/>
      <c r="EDA724" s="9"/>
      <c r="EDB724" s="9"/>
      <c r="EDC724" s="9"/>
      <c r="EDD724" s="9"/>
      <c r="EDE724" s="9"/>
      <c r="EDF724" s="9"/>
      <c r="EDG724" s="9"/>
      <c r="EDH724" s="9"/>
      <c r="EDI724" s="9"/>
      <c r="EDJ724" s="9"/>
      <c r="EDK724" s="9"/>
      <c r="EDL724" s="9"/>
      <c r="EDM724" s="9"/>
      <c r="EDN724" s="9"/>
      <c r="EDO724" s="9"/>
      <c r="EDP724" s="9"/>
      <c r="EDQ724" s="9"/>
      <c r="EDR724" s="9"/>
      <c r="EDS724" s="9"/>
      <c r="EDT724" s="9"/>
      <c r="EDU724" s="9"/>
      <c r="EDV724" s="9"/>
      <c r="EDW724" s="9"/>
      <c r="EDX724" s="9"/>
      <c r="EDY724" s="9"/>
      <c r="EDZ724" s="9"/>
      <c r="EEA724" s="9"/>
      <c r="EEB724" s="9"/>
      <c r="EEC724" s="9"/>
      <c r="EED724" s="9"/>
      <c r="EEE724" s="9"/>
      <c r="EEF724" s="9"/>
      <c r="EEG724" s="9"/>
      <c r="EEH724" s="9"/>
      <c r="EEI724" s="9"/>
      <c r="EEJ724" s="9"/>
      <c r="EEK724" s="9"/>
      <c r="EEL724" s="9"/>
      <c r="EEM724" s="9"/>
      <c r="EEN724" s="9"/>
      <c r="EEO724" s="9"/>
      <c r="EEP724" s="9"/>
      <c r="EEQ724" s="9"/>
      <c r="EER724" s="9"/>
      <c r="EES724" s="9"/>
      <c r="EET724" s="9"/>
      <c r="EEU724" s="9"/>
      <c r="EEV724" s="9"/>
      <c r="EEW724" s="9"/>
      <c r="EEX724" s="9"/>
      <c r="EEY724" s="9"/>
      <c r="EEZ724" s="9"/>
      <c r="EFA724" s="9"/>
      <c r="EFB724" s="9"/>
      <c r="EFC724" s="9"/>
      <c r="EFD724" s="9"/>
      <c r="EFE724" s="9"/>
      <c r="EFF724" s="9"/>
      <c r="EFG724" s="9"/>
      <c r="EFH724" s="9"/>
      <c r="EFI724" s="9"/>
      <c r="EFJ724" s="9"/>
      <c r="EFK724" s="9"/>
      <c r="EFL724" s="9"/>
      <c r="EFM724" s="9"/>
      <c r="EFN724" s="9"/>
      <c r="EFO724" s="9"/>
      <c r="EFP724" s="9"/>
      <c r="EFQ724" s="9"/>
      <c r="EFR724" s="9"/>
      <c r="EFS724" s="9"/>
      <c r="EFT724" s="9"/>
      <c r="EFU724" s="9"/>
      <c r="EFV724" s="9"/>
      <c r="EFW724" s="9"/>
      <c r="EFX724" s="9"/>
      <c r="EFY724" s="9"/>
      <c r="EFZ724" s="9"/>
      <c r="EGA724" s="9"/>
      <c r="EGB724" s="9"/>
      <c r="EGC724" s="9"/>
      <c r="EGD724" s="9"/>
      <c r="EGE724" s="9"/>
      <c r="EGF724" s="9"/>
      <c r="EGG724" s="9"/>
      <c r="EGH724" s="9"/>
      <c r="EGI724" s="9"/>
      <c r="EGJ724" s="9"/>
      <c r="EGK724" s="9"/>
      <c r="EGL724" s="9"/>
      <c r="EGM724" s="9"/>
      <c r="EGN724" s="9"/>
      <c r="EGO724" s="9"/>
      <c r="EGP724" s="9"/>
      <c r="EGQ724" s="9"/>
      <c r="EGR724" s="9"/>
      <c r="EGS724" s="9"/>
      <c r="EGT724" s="9"/>
      <c r="EGU724" s="9"/>
      <c r="EGV724" s="9"/>
      <c r="EGW724" s="9"/>
      <c r="EGX724" s="9"/>
      <c r="EGY724" s="9"/>
      <c r="EGZ724" s="9"/>
      <c r="EHA724" s="9"/>
      <c r="EHB724" s="9"/>
      <c r="EHC724" s="9"/>
      <c r="EHD724" s="9"/>
      <c r="EHE724" s="9"/>
      <c r="EHF724" s="9"/>
      <c r="EHG724" s="9"/>
      <c r="EHH724" s="9"/>
      <c r="EHI724" s="9"/>
      <c r="EHJ724" s="9"/>
      <c r="EHK724" s="9"/>
      <c r="EHL724" s="9"/>
      <c r="EHM724" s="9"/>
      <c r="EHN724" s="9"/>
      <c r="EHO724" s="9"/>
      <c r="EHP724" s="9"/>
      <c r="EHQ724" s="9"/>
      <c r="EHR724" s="9"/>
      <c r="EHS724" s="9"/>
      <c r="EHT724" s="9"/>
      <c r="EHU724" s="9"/>
      <c r="EHV724" s="9"/>
      <c r="EHW724" s="9"/>
      <c r="EHX724" s="9"/>
      <c r="EHY724" s="9"/>
      <c r="EHZ724" s="9"/>
      <c r="EIA724" s="9"/>
      <c r="EIB724" s="9"/>
      <c r="EIC724" s="9"/>
      <c r="EID724" s="9"/>
      <c r="EIE724" s="9"/>
      <c r="EIF724" s="9"/>
      <c r="EIG724" s="9"/>
      <c r="EIH724" s="9"/>
      <c r="EII724" s="9"/>
      <c r="EIJ724" s="9"/>
      <c r="EIK724" s="9"/>
      <c r="EIL724" s="9"/>
      <c r="EIM724" s="9"/>
      <c r="EIN724" s="9"/>
      <c r="EIO724" s="9"/>
      <c r="EIP724" s="9"/>
      <c r="EIQ724" s="9"/>
      <c r="EIR724" s="9"/>
      <c r="EIS724" s="9"/>
      <c r="EIT724" s="9"/>
      <c r="EIU724" s="9"/>
      <c r="EIV724" s="9"/>
      <c r="EIW724" s="9"/>
      <c r="EIX724" s="9"/>
      <c r="EIY724" s="9"/>
      <c r="EIZ724" s="9"/>
      <c r="EJA724" s="9"/>
      <c r="EJB724" s="9"/>
      <c r="EJC724" s="9"/>
      <c r="EJD724" s="9"/>
      <c r="EJE724" s="9"/>
      <c r="EJF724" s="9"/>
      <c r="EJG724" s="9"/>
      <c r="EJH724" s="9"/>
      <c r="EJI724" s="9"/>
      <c r="EJJ724" s="9"/>
      <c r="EJK724" s="9"/>
      <c r="EJL724" s="9"/>
      <c r="EJM724" s="9"/>
      <c r="EJN724" s="9"/>
      <c r="EJO724" s="9"/>
      <c r="EJP724" s="9"/>
      <c r="EJQ724" s="9"/>
      <c r="EJR724" s="9"/>
      <c r="EJS724" s="9"/>
      <c r="EJT724" s="9"/>
      <c r="EJU724" s="9"/>
      <c r="EJV724" s="9"/>
      <c r="EJW724" s="9"/>
      <c r="EJX724" s="9"/>
      <c r="EJY724" s="9"/>
      <c r="EJZ724" s="9"/>
      <c r="EKA724" s="9"/>
      <c r="EKB724" s="9"/>
      <c r="EKC724" s="9"/>
      <c r="EKD724" s="9"/>
      <c r="EKE724" s="9"/>
      <c r="EKF724" s="9"/>
      <c r="EKG724" s="9"/>
      <c r="EKH724" s="9"/>
      <c r="EKI724" s="9"/>
      <c r="EKJ724" s="9"/>
      <c r="EKK724" s="9"/>
      <c r="EKL724" s="9"/>
      <c r="EKM724" s="9"/>
      <c r="EKN724" s="9"/>
      <c r="EKO724" s="9"/>
      <c r="EKP724" s="9"/>
      <c r="EKQ724" s="9"/>
      <c r="EKR724" s="9"/>
      <c r="EKS724" s="9"/>
      <c r="EKT724" s="9"/>
      <c r="EKU724" s="9"/>
      <c r="EKV724" s="9"/>
      <c r="EKW724" s="9"/>
      <c r="EKX724" s="9"/>
      <c r="EKY724" s="9"/>
      <c r="EKZ724" s="9"/>
      <c r="ELA724" s="9"/>
      <c r="ELB724" s="9"/>
      <c r="ELC724" s="9"/>
      <c r="ELD724" s="9"/>
      <c r="ELE724" s="9"/>
      <c r="ELF724" s="9"/>
      <c r="ELG724" s="9"/>
      <c r="ELH724" s="9"/>
      <c r="ELI724" s="9"/>
      <c r="ELJ724" s="9"/>
      <c r="ELK724" s="9"/>
      <c r="ELL724" s="9"/>
      <c r="ELM724" s="9"/>
      <c r="ELN724" s="9"/>
      <c r="ELO724" s="9"/>
      <c r="ELP724" s="9"/>
      <c r="ELQ724" s="9"/>
      <c r="ELR724" s="9"/>
      <c r="ELS724" s="9"/>
      <c r="ELT724" s="9"/>
      <c r="ELU724" s="9"/>
      <c r="ELV724" s="9"/>
      <c r="ELW724" s="9"/>
      <c r="ELX724" s="9"/>
      <c r="ELY724" s="9"/>
      <c r="ELZ724" s="9"/>
      <c r="EMA724" s="9"/>
      <c r="EMB724" s="9"/>
      <c r="EMC724" s="9"/>
      <c r="EMD724" s="9"/>
      <c r="EME724" s="9"/>
      <c r="EMF724" s="9"/>
      <c r="EMG724" s="9"/>
      <c r="EMH724" s="9"/>
      <c r="EMI724" s="9"/>
      <c r="EMJ724" s="9"/>
      <c r="EMK724" s="9"/>
      <c r="EML724" s="9"/>
      <c r="EMM724" s="9"/>
      <c r="EMN724" s="9"/>
      <c r="EMO724" s="9"/>
      <c r="EMP724" s="9"/>
      <c r="EMQ724" s="9"/>
      <c r="EMR724" s="9"/>
      <c r="EMS724" s="9"/>
      <c r="EMT724" s="9"/>
      <c r="EMU724" s="9"/>
      <c r="EMV724" s="9"/>
      <c r="EMW724" s="9"/>
      <c r="EMX724" s="9"/>
      <c r="EMY724" s="9"/>
      <c r="EMZ724" s="9"/>
      <c r="ENA724" s="9"/>
      <c r="ENB724" s="9"/>
      <c r="ENC724" s="9"/>
      <c r="END724" s="9"/>
      <c r="ENE724" s="9"/>
      <c r="ENF724" s="9"/>
      <c r="ENG724" s="9"/>
      <c r="ENH724" s="9"/>
      <c r="ENI724" s="9"/>
      <c r="ENJ724" s="9"/>
      <c r="ENK724" s="9"/>
      <c r="ENL724" s="9"/>
      <c r="ENM724" s="9"/>
      <c r="ENN724" s="9"/>
      <c r="ENO724" s="9"/>
      <c r="ENP724" s="9"/>
      <c r="ENQ724" s="9"/>
      <c r="ENR724" s="9"/>
      <c r="ENS724" s="9"/>
      <c r="ENT724" s="9"/>
      <c r="ENU724" s="9"/>
      <c r="ENV724" s="9"/>
      <c r="ENW724" s="9"/>
      <c r="ENX724" s="9"/>
      <c r="ENY724" s="9"/>
      <c r="ENZ724" s="9"/>
      <c r="EOA724" s="9"/>
      <c r="EOB724" s="9"/>
      <c r="EOC724" s="9"/>
      <c r="EOD724" s="9"/>
      <c r="EOE724" s="9"/>
      <c r="EOF724" s="9"/>
      <c r="EOG724" s="9"/>
      <c r="EOH724" s="9"/>
      <c r="EOI724" s="9"/>
      <c r="EOJ724" s="9"/>
      <c r="EOK724" s="9"/>
      <c r="EOL724" s="9"/>
      <c r="EOM724" s="9"/>
      <c r="EON724" s="9"/>
      <c r="EOO724" s="9"/>
      <c r="EOP724" s="9"/>
      <c r="EOQ724" s="9"/>
      <c r="EOR724" s="9"/>
      <c r="EOS724" s="9"/>
      <c r="EOT724" s="9"/>
      <c r="EOU724" s="9"/>
      <c r="EOV724" s="9"/>
      <c r="EOW724" s="9"/>
      <c r="EOX724" s="9"/>
      <c r="EOY724" s="9"/>
      <c r="EOZ724" s="9"/>
      <c r="EPA724" s="9"/>
      <c r="EPB724" s="9"/>
      <c r="EPC724" s="9"/>
      <c r="EPD724" s="9"/>
      <c r="EPE724" s="9"/>
      <c r="EPF724" s="9"/>
      <c r="EPG724" s="9"/>
      <c r="EPH724" s="9"/>
      <c r="EPI724" s="9"/>
      <c r="EPJ724" s="9"/>
      <c r="EPK724" s="9"/>
      <c r="EPL724" s="9"/>
      <c r="EPM724" s="9"/>
      <c r="EPN724" s="9"/>
      <c r="EPO724" s="9"/>
      <c r="EPP724" s="9"/>
      <c r="EPQ724" s="9"/>
      <c r="EPR724" s="9"/>
      <c r="EPS724" s="9"/>
      <c r="EPT724" s="9"/>
      <c r="EPU724" s="9"/>
      <c r="EPV724" s="9"/>
      <c r="EPW724" s="9"/>
      <c r="EPX724" s="9"/>
      <c r="EPY724" s="9"/>
      <c r="EPZ724" s="9"/>
      <c r="EQA724" s="9"/>
      <c r="EQB724" s="9"/>
      <c r="EQC724" s="9"/>
      <c r="EQD724" s="9"/>
      <c r="EQE724" s="9"/>
      <c r="EQF724" s="9"/>
      <c r="EQG724" s="9"/>
      <c r="EQH724" s="9"/>
      <c r="EQI724" s="9"/>
      <c r="EQJ724" s="9"/>
      <c r="EQK724" s="9"/>
      <c r="EQL724" s="9"/>
      <c r="EQM724" s="9"/>
      <c r="EQN724" s="9"/>
      <c r="EQO724" s="9"/>
      <c r="EQP724" s="9"/>
      <c r="EQQ724" s="9"/>
      <c r="EQR724" s="9"/>
      <c r="EQS724" s="9"/>
      <c r="EQT724" s="9"/>
      <c r="EQU724" s="9"/>
      <c r="EQV724" s="9"/>
      <c r="EQW724" s="9"/>
      <c r="EQX724" s="9"/>
      <c r="EQY724" s="9"/>
      <c r="EQZ724" s="9"/>
      <c r="ERA724" s="9"/>
      <c r="ERB724" s="9"/>
      <c r="ERC724" s="9"/>
      <c r="ERD724" s="9"/>
      <c r="ERE724" s="9"/>
      <c r="ERF724" s="9"/>
      <c r="ERG724" s="9"/>
      <c r="ERH724" s="9"/>
      <c r="ERI724" s="9"/>
      <c r="ERJ724" s="9"/>
      <c r="ERK724" s="9"/>
      <c r="ERL724" s="9"/>
      <c r="ERM724" s="9"/>
      <c r="ERN724" s="9"/>
      <c r="ERO724" s="9"/>
      <c r="ERP724" s="9"/>
      <c r="ERQ724" s="9"/>
      <c r="ERR724" s="9"/>
      <c r="ERS724" s="9"/>
      <c r="ERT724" s="9"/>
      <c r="ERU724" s="9"/>
      <c r="ERV724" s="9"/>
      <c r="ERW724" s="9"/>
      <c r="ERX724" s="9"/>
      <c r="ERY724" s="9"/>
      <c r="ERZ724" s="9"/>
      <c r="ESA724" s="9"/>
      <c r="ESB724" s="9"/>
      <c r="ESC724" s="9"/>
      <c r="ESD724" s="9"/>
      <c r="ESE724" s="9"/>
      <c r="ESF724" s="9"/>
      <c r="ESG724" s="9"/>
      <c r="ESH724" s="9"/>
      <c r="ESI724" s="9"/>
      <c r="ESJ724" s="9"/>
      <c r="ESK724" s="9"/>
      <c r="ESL724" s="9"/>
      <c r="ESM724" s="9"/>
      <c r="ESN724" s="9"/>
      <c r="ESO724" s="9"/>
      <c r="ESP724" s="9"/>
      <c r="ESQ724" s="9"/>
      <c r="ESR724" s="9"/>
      <c r="ESS724" s="9"/>
      <c r="EST724" s="9"/>
      <c r="ESU724" s="9"/>
      <c r="ESV724" s="9"/>
      <c r="ESW724" s="9"/>
      <c r="ESX724" s="9"/>
      <c r="ESY724" s="9"/>
      <c r="ESZ724" s="9"/>
      <c r="ETA724" s="9"/>
      <c r="ETB724" s="9"/>
      <c r="ETC724" s="9"/>
      <c r="ETD724" s="9"/>
      <c r="ETE724" s="9"/>
      <c r="ETF724" s="9"/>
      <c r="ETG724" s="9"/>
      <c r="ETH724" s="9"/>
      <c r="ETI724" s="9"/>
      <c r="ETJ724" s="9"/>
      <c r="ETK724" s="9"/>
      <c r="ETL724" s="9"/>
      <c r="ETM724" s="9"/>
      <c r="ETN724" s="9"/>
      <c r="ETO724" s="9"/>
      <c r="ETP724" s="9"/>
      <c r="ETQ724" s="9"/>
      <c r="ETR724" s="9"/>
      <c r="ETS724" s="9"/>
      <c r="ETT724" s="9"/>
      <c r="ETU724" s="9"/>
      <c r="ETV724" s="9"/>
      <c r="ETW724" s="9"/>
      <c r="ETX724" s="9"/>
      <c r="ETY724" s="9"/>
      <c r="ETZ724" s="9"/>
      <c r="EUA724" s="9"/>
      <c r="EUB724" s="9"/>
      <c r="EUC724" s="9"/>
      <c r="EUD724" s="9"/>
      <c r="EUE724" s="9"/>
      <c r="EUF724" s="9"/>
      <c r="EUG724" s="9"/>
      <c r="EUH724" s="9"/>
      <c r="EUI724" s="9"/>
      <c r="EUJ724" s="9"/>
      <c r="EUK724" s="9"/>
      <c r="EUL724" s="9"/>
      <c r="EUM724" s="9"/>
      <c r="EUN724" s="9"/>
      <c r="EUO724" s="9"/>
      <c r="EUP724" s="9"/>
      <c r="EUQ724" s="9"/>
      <c r="EUR724" s="9"/>
      <c r="EUS724" s="9"/>
      <c r="EUT724" s="9"/>
      <c r="EUU724" s="9"/>
      <c r="EUV724" s="9"/>
      <c r="EUW724" s="9"/>
      <c r="EUX724" s="9"/>
      <c r="EUY724" s="9"/>
      <c r="EUZ724" s="9"/>
      <c r="EVA724" s="9"/>
      <c r="EVB724" s="9"/>
      <c r="EVC724" s="9"/>
      <c r="EVD724" s="9"/>
      <c r="EVE724" s="9"/>
      <c r="EVF724" s="9"/>
      <c r="EVG724" s="9"/>
      <c r="EVH724" s="9"/>
      <c r="EVI724" s="9"/>
      <c r="EVJ724" s="9"/>
      <c r="EVK724" s="9"/>
      <c r="EVL724" s="9"/>
      <c r="EVM724" s="9"/>
      <c r="EVN724" s="9"/>
      <c r="EVO724" s="9"/>
      <c r="EVP724" s="9"/>
      <c r="EVQ724" s="9"/>
      <c r="EVR724" s="9"/>
      <c r="EVS724" s="9"/>
      <c r="EVT724" s="9"/>
      <c r="EVU724" s="9"/>
      <c r="EVV724" s="9"/>
      <c r="EVW724" s="9"/>
      <c r="EVX724" s="9"/>
      <c r="EVY724" s="9"/>
      <c r="EVZ724" s="9"/>
      <c r="EWA724" s="9"/>
      <c r="EWB724" s="9"/>
      <c r="EWC724" s="9"/>
      <c r="EWD724" s="9"/>
      <c r="EWE724" s="9"/>
      <c r="EWF724" s="9"/>
      <c r="EWG724" s="9"/>
      <c r="EWH724" s="9"/>
      <c r="EWI724" s="9"/>
      <c r="EWJ724" s="9"/>
      <c r="EWK724" s="9"/>
      <c r="EWL724" s="9"/>
      <c r="EWM724" s="9"/>
      <c r="EWN724" s="9"/>
      <c r="EWO724" s="9"/>
      <c r="EWP724" s="9"/>
      <c r="EWQ724" s="9"/>
      <c r="EWR724" s="9"/>
      <c r="EWS724" s="9"/>
      <c r="EWT724" s="9"/>
      <c r="EWU724" s="9"/>
      <c r="EWV724" s="9"/>
      <c r="EWW724" s="9"/>
      <c r="EWX724" s="9"/>
      <c r="EWY724" s="9"/>
      <c r="EWZ724" s="9"/>
      <c r="EXA724" s="9"/>
      <c r="EXB724" s="9"/>
      <c r="EXC724" s="9"/>
      <c r="EXD724" s="9"/>
      <c r="EXE724" s="9"/>
      <c r="EXF724" s="9"/>
      <c r="EXG724" s="9"/>
      <c r="EXH724" s="9"/>
      <c r="EXI724" s="9"/>
      <c r="EXJ724" s="9"/>
      <c r="EXK724" s="9"/>
      <c r="EXL724" s="9"/>
      <c r="EXM724" s="9"/>
      <c r="EXN724" s="9"/>
      <c r="EXO724" s="9"/>
      <c r="EXP724" s="9"/>
      <c r="EXQ724" s="9"/>
      <c r="EXR724" s="9"/>
      <c r="EXS724" s="9"/>
      <c r="EXT724" s="9"/>
      <c r="EXU724" s="9"/>
      <c r="EXV724" s="9"/>
      <c r="EXW724" s="9"/>
      <c r="EXX724" s="9"/>
      <c r="EXY724" s="9"/>
      <c r="EXZ724" s="9"/>
      <c r="EYA724" s="9"/>
      <c r="EYB724" s="9"/>
      <c r="EYC724" s="9"/>
      <c r="EYD724" s="9"/>
      <c r="EYE724" s="9"/>
      <c r="EYF724" s="9"/>
      <c r="EYG724" s="9"/>
      <c r="EYH724" s="9"/>
      <c r="EYI724" s="9"/>
      <c r="EYJ724" s="9"/>
      <c r="EYK724" s="9"/>
      <c r="EYL724" s="9"/>
      <c r="EYM724" s="9"/>
      <c r="EYN724" s="9"/>
      <c r="EYO724" s="9"/>
      <c r="EYP724" s="9"/>
      <c r="EYQ724" s="9"/>
      <c r="EYR724" s="9"/>
      <c r="EYS724" s="9"/>
      <c r="EYT724" s="9"/>
      <c r="EYU724" s="9"/>
      <c r="EYV724" s="9"/>
      <c r="EYW724" s="9"/>
      <c r="EYX724" s="9"/>
      <c r="EYY724" s="9"/>
      <c r="EYZ724" s="9"/>
      <c r="EZA724" s="9"/>
      <c r="EZB724" s="9"/>
      <c r="EZC724" s="9"/>
      <c r="EZD724" s="9"/>
      <c r="EZE724" s="9"/>
      <c r="EZF724" s="9"/>
      <c r="EZG724" s="9"/>
      <c r="EZH724" s="9"/>
      <c r="EZI724" s="9"/>
      <c r="EZJ724" s="9"/>
      <c r="EZK724" s="9"/>
      <c r="EZL724" s="9"/>
      <c r="EZM724" s="9"/>
      <c r="EZN724" s="9"/>
      <c r="EZO724" s="9"/>
      <c r="EZP724" s="9"/>
      <c r="EZQ724" s="9"/>
      <c r="EZR724" s="9"/>
      <c r="EZS724" s="9"/>
      <c r="EZT724" s="9"/>
      <c r="EZU724" s="9"/>
      <c r="EZV724" s="9"/>
      <c r="EZW724" s="9"/>
      <c r="EZX724" s="9"/>
      <c r="EZY724" s="9"/>
      <c r="EZZ724" s="9"/>
      <c r="FAA724" s="9"/>
      <c r="FAB724" s="9"/>
      <c r="FAC724" s="9"/>
      <c r="FAD724" s="9"/>
      <c r="FAE724" s="9"/>
      <c r="FAF724" s="9"/>
      <c r="FAG724" s="9"/>
      <c r="FAH724" s="9"/>
      <c r="FAI724" s="9"/>
      <c r="FAJ724" s="9"/>
      <c r="FAK724" s="9"/>
      <c r="FAL724" s="9"/>
      <c r="FAM724" s="9"/>
      <c r="FAN724" s="9"/>
      <c r="FAO724" s="9"/>
      <c r="FAP724" s="9"/>
      <c r="FAQ724" s="9"/>
      <c r="FAR724" s="9"/>
      <c r="FAS724" s="9"/>
      <c r="FAT724" s="9"/>
      <c r="FAU724" s="9"/>
      <c r="FAV724" s="9"/>
      <c r="FAW724" s="9"/>
      <c r="FAX724" s="9"/>
      <c r="FAY724" s="9"/>
      <c r="FAZ724" s="9"/>
      <c r="FBA724" s="9"/>
      <c r="FBB724" s="9"/>
      <c r="FBC724" s="9"/>
      <c r="FBD724" s="9"/>
      <c r="FBE724" s="9"/>
      <c r="FBF724" s="9"/>
      <c r="FBG724" s="9"/>
      <c r="FBH724" s="9"/>
      <c r="FBI724" s="9"/>
      <c r="FBJ724" s="9"/>
      <c r="FBK724" s="9"/>
      <c r="FBL724" s="9"/>
      <c r="FBM724" s="9"/>
      <c r="FBN724" s="9"/>
      <c r="FBO724" s="9"/>
      <c r="FBP724" s="9"/>
      <c r="FBQ724" s="9"/>
      <c r="FBR724" s="9"/>
      <c r="FBS724" s="9"/>
      <c r="FBT724" s="9"/>
      <c r="FBU724" s="9"/>
      <c r="FBV724" s="9"/>
      <c r="FBW724" s="9"/>
      <c r="FBX724" s="9"/>
      <c r="FBY724" s="9"/>
      <c r="FBZ724" s="9"/>
      <c r="FCA724" s="9"/>
      <c r="FCB724" s="9"/>
      <c r="FCC724" s="9"/>
      <c r="FCD724" s="9"/>
      <c r="FCE724" s="9"/>
      <c r="FCF724" s="9"/>
      <c r="FCG724" s="9"/>
      <c r="FCH724" s="9"/>
      <c r="FCI724" s="9"/>
      <c r="FCJ724" s="9"/>
      <c r="FCK724" s="9"/>
      <c r="FCL724" s="9"/>
      <c r="FCM724" s="9"/>
      <c r="FCN724" s="9"/>
      <c r="FCO724" s="9"/>
      <c r="FCP724" s="9"/>
      <c r="FCQ724" s="9"/>
      <c r="FCR724" s="9"/>
      <c r="FCS724" s="9"/>
      <c r="FCT724" s="9"/>
      <c r="FCU724" s="9"/>
      <c r="FCV724" s="9"/>
      <c r="FCW724" s="9"/>
      <c r="FCX724" s="9"/>
      <c r="FCY724" s="9"/>
      <c r="FCZ724" s="9"/>
      <c r="FDA724" s="9"/>
      <c r="FDB724" s="9"/>
      <c r="FDC724" s="9"/>
      <c r="FDD724" s="9"/>
      <c r="FDE724" s="9"/>
      <c r="FDF724" s="9"/>
      <c r="FDG724" s="9"/>
      <c r="FDH724" s="9"/>
      <c r="FDI724" s="9"/>
      <c r="FDJ724" s="9"/>
      <c r="FDK724" s="9"/>
      <c r="FDL724" s="9"/>
      <c r="FDM724" s="9"/>
      <c r="FDN724" s="9"/>
      <c r="FDO724" s="9"/>
      <c r="FDP724" s="9"/>
      <c r="FDQ724" s="9"/>
      <c r="FDR724" s="9"/>
      <c r="FDS724" s="9"/>
      <c r="FDT724" s="9"/>
      <c r="FDU724" s="9"/>
      <c r="FDV724" s="9"/>
      <c r="FDW724" s="9"/>
      <c r="FDX724" s="9"/>
      <c r="FDY724" s="9"/>
      <c r="FDZ724" s="9"/>
      <c r="FEA724" s="9"/>
      <c r="FEB724" s="9"/>
      <c r="FEC724" s="9"/>
      <c r="FED724" s="9"/>
      <c r="FEE724" s="9"/>
      <c r="FEF724" s="9"/>
      <c r="FEG724" s="9"/>
      <c r="FEH724" s="9"/>
      <c r="FEI724" s="9"/>
      <c r="FEJ724" s="9"/>
      <c r="FEK724" s="9"/>
      <c r="FEL724" s="9"/>
      <c r="FEM724" s="9"/>
      <c r="FEN724" s="9"/>
      <c r="FEO724" s="9"/>
      <c r="FEP724" s="9"/>
      <c r="FEQ724" s="9"/>
      <c r="FER724" s="9"/>
      <c r="FES724" s="9"/>
      <c r="FET724" s="9"/>
      <c r="FEU724" s="9"/>
      <c r="FEV724" s="9"/>
      <c r="FEW724" s="9"/>
      <c r="FEX724" s="9"/>
      <c r="FEY724" s="9"/>
      <c r="FEZ724" s="9"/>
      <c r="FFA724" s="9"/>
      <c r="FFB724" s="9"/>
      <c r="FFC724" s="9"/>
      <c r="FFD724" s="9"/>
      <c r="FFE724" s="9"/>
      <c r="FFF724" s="9"/>
      <c r="FFG724" s="9"/>
      <c r="FFH724" s="9"/>
      <c r="FFI724" s="9"/>
      <c r="FFJ724" s="9"/>
      <c r="FFK724" s="9"/>
      <c r="FFL724" s="9"/>
      <c r="FFM724" s="9"/>
      <c r="FFN724" s="9"/>
      <c r="FFO724" s="9"/>
      <c r="FFP724" s="9"/>
      <c r="FFQ724" s="9"/>
      <c r="FFR724" s="9"/>
      <c r="FFS724" s="9"/>
      <c r="FFT724" s="9"/>
      <c r="FFU724" s="9"/>
      <c r="FFV724" s="9"/>
      <c r="FFW724" s="9"/>
      <c r="FFX724" s="9"/>
      <c r="FFY724" s="9"/>
      <c r="FFZ724" s="9"/>
      <c r="FGA724" s="9"/>
      <c r="FGB724" s="9"/>
      <c r="FGC724" s="9"/>
      <c r="FGD724" s="9"/>
      <c r="FGE724" s="9"/>
      <c r="FGF724" s="9"/>
      <c r="FGG724" s="9"/>
      <c r="FGH724" s="9"/>
      <c r="FGI724" s="9"/>
      <c r="FGJ724" s="9"/>
      <c r="FGK724" s="9"/>
      <c r="FGL724" s="9"/>
      <c r="FGM724" s="9"/>
      <c r="FGN724" s="9"/>
      <c r="FGO724" s="9"/>
      <c r="FGP724" s="9"/>
      <c r="FGQ724" s="9"/>
      <c r="FGR724" s="9"/>
      <c r="FGS724" s="9"/>
      <c r="FGT724" s="9"/>
      <c r="FGU724" s="9"/>
      <c r="FGV724" s="9"/>
      <c r="FGW724" s="9"/>
      <c r="FGX724" s="9"/>
      <c r="FGY724" s="9"/>
      <c r="FGZ724" s="9"/>
      <c r="FHA724" s="9"/>
      <c r="FHB724" s="9"/>
      <c r="FHC724" s="9"/>
      <c r="FHD724" s="9"/>
      <c r="FHE724" s="9"/>
      <c r="FHF724" s="9"/>
      <c r="FHG724" s="9"/>
      <c r="FHH724" s="9"/>
      <c r="FHI724" s="9"/>
      <c r="FHJ724" s="9"/>
      <c r="FHK724" s="9"/>
      <c r="FHL724" s="9"/>
      <c r="FHM724" s="9"/>
      <c r="FHN724" s="9"/>
      <c r="FHO724" s="9"/>
      <c r="FHP724" s="9"/>
      <c r="FHQ724" s="9"/>
      <c r="FHR724" s="9"/>
      <c r="FHS724" s="9"/>
      <c r="FHT724" s="9"/>
      <c r="FHU724" s="9"/>
      <c r="FHV724" s="9"/>
      <c r="FHW724" s="9"/>
      <c r="FHX724" s="9"/>
      <c r="FHY724" s="9"/>
      <c r="FHZ724" s="9"/>
      <c r="FIA724" s="9"/>
      <c r="FIB724" s="9"/>
      <c r="FIC724" s="9"/>
      <c r="FID724" s="9"/>
      <c r="FIE724" s="9"/>
      <c r="FIF724" s="9"/>
      <c r="FIG724" s="9"/>
      <c r="FIH724" s="9"/>
      <c r="FII724" s="9"/>
      <c r="FIJ724" s="9"/>
      <c r="FIK724" s="9"/>
      <c r="FIL724" s="9"/>
      <c r="FIM724" s="9"/>
      <c r="FIN724" s="9"/>
      <c r="FIO724" s="9"/>
      <c r="FIP724" s="9"/>
      <c r="FIQ724" s="9"/>
      <c r="FIR724" s="9"/>
      <c r="FIS724" s="9"/>
      <c r="FIT724" s="9"/>
      <c r="FIU724" s="9"/>
      <c r="FIV724" s="9"/>
      <c r="FIW724" s="9"/>
      <c r="FIX724" s="9"/>
      <c r="FIY724" s="9"/>
      <c r="FIZ724" s="9"/>
      <c r="FJA724" s="9"/>
      <c r="FJB724" s="9"/>
      <c r="FJC724" s="9"/>
      <c r="FJD724" s="9"/>
      <c r="FJE724" s="9"/>
      <c r="FJF724" s="9"/>
      <c r="FJG724" s="9"/>
      <c r="FJH724" s="9"/>
      <c r="FJI724" s="9"/>
      <c r="FJJ724" s="9"/>
      <c r="FJK724" s="9"/>
      <c r="FJL724" s="9"/>
      <c r="FJM724" s="9"/>
      <c r="FJN724" s="9"/>
      <c r="FJO724" s="9"/>
      <c r="FJP724" s="9"/>
      <c r="FJQ724" s="9"/>
      <c r="FJR724" s="9"/>
      <c r="FJS724" s="9"/>
      <c r="FJT724" s="9"/>
      <c r="FJU724" s="9"/>
      <c r="FJV724" s="9"/>
      <c r="FJW724" s="9"/>
      <c r="FJX724" s="9"/>
      <c r="FJY724" s="9"/>
      <c r="FJZ724" s="9"/>
      <c r="FKA724" s="9"/>
      <c r="FKB724" s="9"/>
      <c r="FKC724" s="9"/>
      <c r="FKD724" s="9"/>
      <c r="FKE724" s="9"/>
      <c r="FKF724" s="9"/>
      <c r="FKG724" s="9"/>
      <c r="FKH724" s="9"/>
      <c r="FKI724" s="9"/>
      <c r="FKJ724" s="9"/>
      <c r="FKK724" s="9"/>
      <c r="FKL724" s="9"/>
      <c r="FKM724" s="9"/>
      <c r="FKN724" s="9"/>
      <c r="FKO724" s="9"/>
      <c r="FKP724" s="9"/>
      <c r="FKQ724" s="9"/>
      <c r="FKR724" s="9"/>
      <c r="FKS724" s="9"/>
      <c r="FKT724" s="9"/>
      <c r="FKU724" s="9"/>
      <c r="FKV724" s="9"/>
      <c r="FKW724" s="9"/>
      <c r="FKX724" s="9"/>
      <c r="FKY724" s="9"/>
      <c r="FKZ724" s="9"/>
      <c r="FLA724" s="9"/>
      <c r="FLB724" s="9"/>
      <c r="FLC724" s="9"/>
      <c r="FLD724" s="9"/>
      <c r="FLE724" s="9"/>
      <c r="FLF724" s="9"/>
      <c r="FLG724" s="9"/>
      <c r="FLH724" s="9"/>
      <c r="FLI724" s="9"/>
      <c r="FLJ724" s="9"/>
      <c r="FLK724" s="9"/>
      <c r="FLL724" s="9"/>
      <c r="FLM724" s="9"/>
      <c r="FLN724" s="9"/>
      <c r="FLO724" s="9"/>
      <c r="FLP724" s="9"/>
      <c r="FLQ724" s="9"/>
      <c r="FLR724" s="9"/>
      <c r="FLS724" s="9"/>
      <c r="FLT724" s="9"/>
      <c r="FLU724" s="9"/>
      <c r="FLV724" s="9"/>
      <c r="FLW724" s="9"/>
      <c r="FLX724" s="9"/>
      <c r="FLY724" s="9"/>
      <c r="FLZ724" s="9"/>
      <c r="FMA724" s="9"/>
      <c r="FMB724" s="9"/>
      <c r="FMC724" s="9"/>
      <c r="FMD724" s="9"/>
      <c r="FME724" s="9"/>
      <c r="FMF724" s="9"/>
      <c r="FMG724" s="9"/>
      <c r="FMH724" s="9"/>
      <c r="FMI724" s="9"/>
      <c r="FMJ724" s="9"/>
      <c r="FMK724" s="9"/>
      <c r="FML724" s="9"/>
      <c r="FMM724" s="9"/>
      <c r="FMN724" s="9"/>
      <c r="FMO724" s="9"/>
      <c r="FMP724" s="9"/>
      <c r="FMQ724" s="9"/>
      <c r="FMR724" s="9"/>
      <c r="FMS724" s="9"/>
      <c r="FMT724" s="9"/>
      <c r="FMU724" s="9"/>
      <c r="FMV724" s="9"/>
      <c r="FMW724" s="9"/>
      <c r="FMX724" s="9"/>
      <c r="FMY724" s="9"/>
      <c r="FMZ724" s="9"/>
      <c r="FNA724" s="9"/>
      <c r="FNB724" s="9"/>
      <c r="FNC724" s="9"/>
      <c r="FND724" s="9"/>
      <c r="FNE724" s="9"/>
      <c r="FNF724" s="9"/>
      <c r="FNG724" s="9"/>
      <c r="FNH724" s="9"/>
      <c r="FNI724" s="9"/>
      <c r="FNJ724" s="9"/>
      <c r="FNK724" s="9"/>
      <c r="FNL724" s="9"/>
      <c r="FNM724" s="9"/>
      <c r="FNN724" s="9"/>
      <c r="FNO724" s="9"/>
      <c r="FNP724" s="9"/>
      <c r="FNQ724" s="9"/>
      <c r="FNR724" s="9"/>
      <c r="FNS724" s="9"/>
      <c r="FNT724" s="9"/>
      <c r="FNU724" s="9"/>
      <c r="FNV724" s="9"/>
      <c r="FNW724" s="9"/>
      <c r="FNX724" s="9"/>
      <c r="FNY724" s="9"/>
      <c r="FNZ724" s="9"/>
      <c r="FOA724" s="9"/>
      <c r="FOB724" s="9"/>
      <c r="FOC724" s="9"/>
      <c r="FOD724" s="9"/>
      <c r="FOE724" s="9"/>
      <c r="FOF724" s="9"/>
      <c r="FOG724" s="9"/>
      <c r="FOH724" s="9"/>
      <c r="FOI724" s="9"/>
      <c r="FOJ724" s="9"/>
      <c r="FOK724" s="9"/>
      <c r="FOL724" s="9"/>
      <c r="FOM724" s="9"/>
      <c r="FON724" s="9"/>
      <c r="FOO724" s="9"/>
      <c r="FOP724" s="9"/>
      <c r="FOQ724" s="9"/>
      <c r="FOR724" s="9"/>
      <c r="FOS724" s="9"/>
      <c r="FOT724" s="9"/>
      <c r="FOU724" s="9"/>
      <c r="FOV724" s="9"/>
      <c r="FOW724" s="9"/>
      <c r="FOX724" s="9"/>
      <c r="FOY724" s="9"/>
      <c r="FOZ724" s="9"/>
      <c r="FPA724" s="9"/>
      <c r="FPB724" s="9"/>
      <c r="FPC724" s="9"/>
      <c r="FPD724" s="9"/>
      <c r="FPE724" s="9"/>
      <c r="FPF724" s="9"/>
      <c r="FPG724" s="9"/>
      <c r="FPH724" s="9"/>
      <c r="FPI724" s="9"/>
      <c r="FPJ724" s="9"/>
      <c r="FPK724" s="9"/>
      <c r="FPL724" s="9"/>
      <c r="FPM724" s="9"/>
      <c r="FPN724" s="9"/>
      <c r="FPO724" s="9"/>
      <c r="FPP724" s="9"/>
      <c r="FPQ724" s="9"/>
      <c r="FPR724" s="9"/>
      <c r="FPS724" s="9"/>
      <c r="FPT724" s="9"/>
      <c r="FPU724" s="9"/>
      <c r="FPV724" s="9"/>
      <c r="FPW724" s="9"/>
      <c r="FPX724" s="9"/>
      <c r="FPY724" s="9"/>
      <c r="FPZ724" s="9"/>
      <c r="FQA724" s="9"/>
      <c r="FQB724" s="9"/>
      <c r="FQC724" s="9"/>
      <c r="FQD724" s="9"/>
      <c r="FQE724" s="9"/>
      <c r="FQF724" s="9"/>
      <c r="FQG724" s="9"/>
      <c r="FQH724" s="9"/>
      <c r="FQI724" s="9"/>
      <c r="FQJ724" s="9"/>
      <c r="FQK724" s="9"/>
      <c r="FQL724" s="9"/>
      <c r="FQM724" s="9"/>
      <c r="FQN724" s="9"/>
      <c r="FQO724" s="9"/>
      <c r="FQP724" s="9"/>
      <c r="FQQ724" s="9"/>
      <c r="FQR724" s="9"/>
      <c r="FQS724" s="9"/>
      <c r="FQT724" s="9"/>
      <c r="FQU724" s="9"/>
      <c r="FQV724" s="9"/>
      <c r="FQW724" s="9"/>
      <c r="FQX724" s="9"/>
      <c r="FQY724" s="9"/>
      <c r="FQZ724" s="9"/>
      <c r="FRA724" s="9"/>
      <c r="FRB724" s="9"/>
      <c r="FRC724" s="9"/>
      <c r="FRD724" s="9"/>
      <c r="FRE724" s="9"/>
      <c r="FRF724" s="9"/>
      <c r="FRG724" s="9"/>
      <c r="FRH724" s="9"/>
      <c r="FRI724" s="9"/>
      <c r="FRJ724" s="9"/>
      <c r="FRK724" s="9"/>
      <c r="FRL724" s="9"/>
      <c r="FRM724" s="9"/>
      <c r="FRN724" s="9"/>
      <c r="FRO724" s="9"/>
      <c r="FRP724" s="9"/>
      <c r="FRQ724" s="9"/>
      <c r="FRR724" s="9"/>
      <c r="FRS724" s="9"/>
      <c r="FRT724" s="9"/>
      <c r="FRU724" s="9"/>
      <c r="FRV724" s="9"/>
      <c r="FRW724" s="9"/>
      <c r="FRX724" s="9"/>
      <c r="FRY724" s="9"/>
      <c r="FRZ724" s="9"/>
      <c r="FSA724" s="9"/>
      <c r="FSB724" s="9"/>
      <c r="FSC724" s="9"/>
      <c r="FSD724" s="9"/>
      <c r="FSE724" s="9"/>
      <c r="FSF724" s="9"/>
      <c r="FSG724" s="9"/>
      <c r="FSH724" s="9"/>
      <c r="FSI724" s="9"/>
      <c r="FSJ724" s="9"/>
      <c r="FSK724" s="9"/>
      <c r="FSL724" s="9"/>
      <c r="FSM724" s="9"/>
      <c r="FSN724" s="9"/>
      <c r="FSO724" s="9"/>
      <c r="FSP724" s="9"/>
      <c r="FSQ724" s="9"/>
      <c r="FSR724" s="9"/>
      <c r="FSS724" s="9"/>
      <c r="FST724" s="9"/>
      <c r="FSU724" s="9"/>
      <c r="FSV724" s="9"/>
      <c r="FSW724" s="9"/>
      <c r="FSX724" s="9"/>
      <c r="FSY724" s="9"/>
      <c r="FSZ724" s="9"/>
      <c r="FTA724" s="9"/>
      <c r="FTB724" s="9"/>
      <c r="FTC724" s="9"/>
      <c r="FTD724" s="9"/>
      <c r="FTE724" s="9"/>
      <c r="FTF724" s="9"/>
      <c r="FTG724" s="9"/>
      <c r="FTH724" s="9"/>
      <c r="FTI724" s="9"/>
      <c r="FTJ724" s="9"/>
      <c r="FTK724" s="9"/>
      <c r="FTL724" s="9"/>
      <c r="FTM724" s="9"/>
      <c r="FTN724" s="9"/>
      <c r="FTO724" s="9"/>
      <c r="FTP724" s="9"/>
      <c r="FTQ724" s="9"/>
      <c r="FTR724" s="9"/>
      <c r="FTS724" s="9"/>
      <c r="FTT724" s="9"/>
      <c r="FTU724" s="9"/>
      <c r="FTV724" s="9"/>
      <c r="FTW724" s="9"/>
      <c r="FTX724" s="9"/>
      <c r="FTY724" s="9"/>
      <c r="FTZ724" s="9"/>
      <c r="FUA724" s="9"/>
      <c r="FUB724" s="9"/>
      <c r="FUC724" s="9"/>
      <c r="FUD724" s="9"/>
      <c r="FUE724" s="9"/>
      <c r="FUF724" s="9"/>
      <c r="FUG724" s="9"/>
      <c r="FUH724" s="9"/>
      <c r="FUI724" s="9"/>
      <c r="FUJ724" s="9"/>
      <c r="FUK724" s="9"/>
      <c r="FUL724" s="9"/>
      <c r="FUM724" s="9"/>
      <c r="FUN724" s="9"/>
      <c r="FUO724" s="9"/>
      <c r="FUP724" s="9"/>
      <c r="FUQ724" s="9"/>
      <c r="FUR724" s="9"/>
      <c r="FUS724" s="9"/>
      <c r="FUT724" s="9"/>
      <c r="FUU724" s="9"/>
      <c r="FUV724" s="9"/>
      <c r="FUW724" s="9"/>
      <c r="FUX724" s="9"/>
      <c r="FUY724" s="9"/>
      <c r="FUZ724" s="9"/>
      <c r="FVA724" s="9"/>
      <c r="FVB724" s="9"/>
      <c r="FVC724" s="9"/>
      <c r="FVD724" s="9"/>
      <c r="FVE724" s="9"/>
      <c r="FVF724" s="9"/>
      <c r="FVG724" s="9"/>
      <c r="FVH724" s="9"/>
      <c r="FVI724" s="9"/>
      <c r="FVJ724" s="9"/>
      <c r="FVK724" s="9"/>
      <c r="FVL724" s="9"/>
      <c r="FVM724" s="9"/>
      <c r="FVN724" s="9"/>
      <c r="FVO724" s="9"/>
      <c r="FVP724" s="9"/>
      <c r="FVQ724" s="9"/>
      <c r="FVR724" s="9"/>
      <c r="FVS724" s="9"/>
      <c r="FVT724" s="9"/>
      <c r="FVU724" s="9"/>
      <c r="FVV724" s="9"/>
      <c r="FVW724" s="9"/>
      <c r="FVX724" s="9"/>
      <c r="FVY724" s="9"/>
      <c r="FVZ724" s="9"/>
      <c r="FWA724" s="9"/>
      <c r="FWB724" s="9"/>
      <c r="FWC724" s="9"/>
      <c r="FWD724" s="9"/>
      <c r="FWE724" s="9"/>
      <c r="FWF724" s="9"/>
      <c r="FWG724" s="9"/>
      <c r="FWH724" s="9"/>
      <c r="FWI724" s="9"/>
      <c r="FWJ724" s="9"/>
      <c r="FWK724" s="9"/>
      <c r="FWL724" s="9"/>
      <c r="FWM724" s="9"/>
      <c r="FWN724" s="9"/>
      <c r="FWO724" s="9"/>
      <c r="FWP724" s="9"/>
      <c r="FWQ724" s="9"/>
      <c r="FWR724" s="9"/>
      <c r="FWS724" s="9"/>
      <c r="FWT724" s="9"/>
      <c r="FWU724" s="9"/>
      <c r="FWV724" s="9"/>
      <c r="FWW724" s="9"/>
      <c r="FWX724" s="9"/>
      <c r="FWY724" s="9"/>
      <c r="FWZ724" s="9"/>
      <c r="FXA724" s="9"/>
      <c r="FXB724" s="9"/>
      <c r="FXC724" s="9"/>
      <c r="FXD724" s="9"/>
      <c r="FXE724" s="9"/>
      <c r="FXF724" s="9"/>
      <c r="FXG724" s="9"/>
      <c r="FXH724" s="9"/>
      <c r="FXI724" s="9"/>
      <c r="FXJ724" s="9"/>
      <c r="FXK724" s="9"/>
      <c r="FXL724" s="9"/>
      <c r="FXM724" s="9"/>
      <c r="FXN724" s="9"/>
      <c r="FXO724" s="9"/>
      <c r="FXP724" s="9"/>
      <c r="FXQ724" s="9"/>
      <c r="FXR724" s="9"/>
      <c r="FXS724" s="9"/>
      <c r="FXT724" s="9"/>
      <c r="FXU724" s="9"/>
      <c r="FXV724" s="9"/>
      <c r="FXW724" s="9"/>
      <c r="FXX724" s="9"/>
      <c r="FXY724" s="9"/>
      <c r="FXZ724" s="9"/>
      <c r="FYA724" s="9"/>
      <c r="FYB724" s="9"/>
      <c r="FYC724" s="9"/>
      <c r="FYD724" s="9"/>
      <c r="FYE724" s="9"/>
      <c r="FYF724" s="9"/>
      <c r="FYG724" s="9"/>
      <c r="FYH724" s="9"/>
      <c r="FYI724" s="9"/>
      <c r="FYJ724" s="9"/>
      <c r="FYK724" s="9"/>
      <c r="FYL724" s="9"/>
      <c r="FYM724" s="9"/>
      <c r="FYN724" s="9"/>
      <c r="FYO724" s="9"/>
      <c r="FYP724" s="9"/>
      <c r="FYQ724" s="9"/>
      <c r="FYR724" s="9"/>
      <c r="FYS724" s="9"/>
      <c r="FYT724" s="9"/>
      <c r="FYU724" s="9"/>
      <c r="FYV724" s="9"/>
      <c r="FYW724" s="9"/>
      <c r="FYX724" s="9"/>
      <c r="FYY724" s="9"/>
      <c r="FYZ724" s="9"/>
      <c r="FZA724" s="9"/>
      <c r="FZB724" s="9"/>
      <c r="FZC724" s="9"/>
      <c r="FZD724" s="9"/>
      <c r="FZE724" s="9"/>
      <c r="FZF724" s="9"/>
      <c r="FZG724" s="9"/>
      <c r="FZH724" s="9"/>
      <c r="FZI724" s="9"/>
      <c r="FZJ724" s="9"/>
      <c r="FZK724" s="9"/>
      <c r="FZL724" s="9"/>
      <c r="FZM724" s="9"/>
      <c r="FZN724" s="9"/>
      <c r="FZO724" s="9"/>
      <c r="FZP724" s="9"/>
      <c r="FZQ724" s="9"/>
      <c r="FZR724" s="9"/>
      <c r="FZS724" s="9"/>
      <c r="FZT724" s="9"/>
      <c r="FZU724" s="9"/>
      <c r="FZV724" s="9"/>
      <c r="FZW724" s="9"/>
      <c r="FZX724" s="9"/>
      <c r="FZY724" s="9"/>
      <c r="FZZ724" s="9"/>
      <c r="GAA724" s="9"/>
      <c r="GAB724" s="9"/>
      <c r="GAC724" s="9"/>
      <c r="GAD724" s="9"/>
      <c r="GAE724" s="9"/>
      <c r="GAF724" s="9"/>
      <c r="GAG724" s="9"/>
      <c r="GAH724" s="9"/>
      <c r="GAI724" s="9"/>
      <c r="GAJ724" s="9"/>
      <c r="GAK724" s="9"/>
      <c r="GAL724" s="9"/>
      <c r="GAM724" s="9"/>
      <c r="GAN724" s="9"/>
      <c r="GAO724" s="9"/>
      <c r="GAP724" s="9"/>
      <c r="GAQ724" s="9"/>
      <c r="GAR724" s="9"/>
      <c r="GAS724" s="9"/>
      <c r="GAT724" s="9"/>
      <c r="GAU724" s="9"/>
      <c r="GAV724" s="9"/>
      <c r="GAW724" s="9"/>
      <c r="GAX724" s="9"/>
      <c r="GAY724" s="9"/>
      <c r="GAZ724" s="9"/>
      <c r="GBA724" s="9"/>
      <c r="GBB724" s="9"/>
      <c r="GBC724" s="9"/>
      <c r="GBD724" s="9"/>
      <c r="GBE724" s="9"/>
      <c r="GBF724" s="9"/>
      <c r="GBG724" s="9"/>
      <c r="GBH724" s="9"/>
      <c r="GBI724" s="9"/>
      <c r="GBJ724" s="9"/>
      <c r="GBK724" s="9"/>
      <c r="GBL724" s="9"/>
      <c r="GBM724" s="9"/>
      <c r="GBN724" s="9"/>
      <c r="GBO724" s="9"/>
      <c r="GBP724" s="9"/>
      <c r="GBQ724" s="9"/>
      <c r="GBR724" s="9"/>
      <c r="GBS724" s="9"/>
      <c r="GBT724" s="9"/>
      <c r="GBU724" s="9"/>
      <c r="GBV724" s="9"/>
      <c r="GBW724" s="9"/>
      <c r="GBX724" s="9"/>
      <c r="GBY724" s="9"/>
      <c r="GBZ724" s="9"/>
      <c r="GCA724" s="9"/>
      <c r="GCB724" s="9"/>
      <c r="GCC724" s="9"/>
      <c r="GCD724" s="9"/>
      <c r="GCE724" s="9"/>
      <c r="GCF724" s="9"/>
      <c r="GCG724" s="9"/>
      <c r="GCH724" s="9"/>
      <c r="GCI724" s="9"/>
      <c r="GCJ724" s="9"/>
      <c r="GCK724" s="9"/>
      <c r="GCL724" s="9"/>
      <c r="GCM724" s="9"/>
      <c r="GCN724" s="9"/>
      <c r="GCO724" s="9"/>
      <c r="GCP724" s="9"/>
      <c r="GCQ724" s="9"/>
      <c r="GCR724" s="9"/>
      <c r="GCS724" s="9"/>
      <c r="GCT724" s="9"/>
      <c r="GCU724" s="9"/>
      <c r="GCV724" s="9"/>
      <c r="GCW724" s="9"/>
      <c r="GCX724" s="9"/>
      <c r="GCY724" s="9"/>
      <c r="GCZ724" s="9"/>
      <c r="GDA724" s="9"/>
      <c r="GDB724" s="9"/>
      <c r="GDC724" s="9"/>
      <c r="GDD724" s="9"/>
      <c r="GDE724" s="9"/>
      <c r="GDF724" s="9"/>
      <c r="GDG724" s="9"/>
      <c r="GDH724" s="9"/>
      <c r="GDI724" s="9"/>
      <c r="GDJ724" s="9"/>
      <c r="GDK724" s="9"/>
      <c r="GDL724" s="9"/>
      <c r="GDM724" s="9"/>
      <c r="GDN724" s="9"/>
      <c r="GDO724" s="9"/>
      <c r="GDP724" s="9"/>
      <c r="GDQ724" s="9"/>
      <c r="GDR724" s="9"/>
      <c r="GDS724" s="9"/>
      <c r="GDT724" s="9"/>
      <c r="GDU724" s="9"/>
      <c r="GDV724" s="9"/>
      <c r="GDW724" s="9"/>
      <c r="GDX724" s="9"/>
    </row>
    <row r="725" spans="1:4860" s="10" customFormat="1" x14ac:dyDescent="0.25">
      <c r="A725" s="38">
        <v>719</v>
      </c>
      <c r="B725" s="19" t="s">
        <v>561</v>
      </c>
      <c r="C725" s="19" t="s">
        <v>860</v>
      </c>
      <c r="D725" s="19" t="s">
        <v>316</v>
      </c>
      <c r="E725" s="19" t="s">
        <v>35</v>
      </c>
      <c r="F725" s="20" t="s">
        <v>863</v>
      </c>
      <c r="G725" s="21">
        <v>25000</v>
      </c>
      <c r="H725" s="19">
        <v>0</v>
      </c>
      <c r="I725" s="22">
        <v>25</v>
      </c>
      <c r="J725" s="49">
        <v>717.5</v>
      </c>
      <c r="K725" s="43">
        <f t="shared" si="110"/>
        <v>1774.9999999999998</v>
      </c>
      <c r="L725" s="32">
        <f t="shared" si="111"/>
        <v>275</v>
      </c>
      <c r="M725" s="48">
        <v>760</v>
      </c>
      <c r="N725" s="22">
        <f t="shared" si="112"/>
        <v>1772.5000000000002</v>
      </c>
      <c r="O725" s="22"/>
      <c r="P725" s="22">
        <f t="shared" si="113"/>
        <v>1477.5</v>
      </c>
      <c r="Q725" s="22">
        <f t="shared" si="114"/>
        <v>1502.5</v>
      </c>
      <c r="R725" s="22">
        <f t="shared" si="115"/>
        <v>3822.5</v>
      </c>
      <c r="S725" s="22">
        <f t="shared" si="109"/>
        <v>23497.5</v>
      </c>
      <c r="T725" s="33" t="s">
        <v>41</v>
      </c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 s="9"/>
      <c r="US725" s="9"/>
      <c r="UT725" s="9"/>
      <c r="UU725" s="9"/>
      <c r="UV725" s="9"/>
      <c r="UW725" s="9"/>
      <c r="UX725" s="9"/>
      <c r="UY725" s="9"/>
      <c r="UZ725" s="9"/>
      <c r="VA725" s="9"/>
      <c r="VB725" s="9"/>
      <c r="VC725" s="9"/>
      <c r="VD725" s="9"/>
      <c r="VE725" s="9"/>
      <c r="VF725" s="9"/>
      <c r="VG725" s="9"/>
      <c r="VH725" s="9"/>
      <c r="VI725" s="9"/>
      <c r="VJ725" s="9"/>
      <c r="VK725" s="9"/>
      <c r="VL725" s="9"/>
      <c r="VM725" s="9"/>
      <c r="VN725" s="9"/>
      <c r="VO725" s="9"/>
      <c r="VP725" s="9"/>
      <c r="VQ725" s="9"/>
      <c r="VR725" s="9"/>
      <c r="VS725" s="9"/>
      <c r="VT725" s="9"/>
      <c r="VU725" s="9"/>
      <c r="VV725" s="9"/>
      <c r="VW725" s="9"/>
      <c r="VX725" s="9"/>
      <c r="VY725" s="9"/>
      <c r="VZ725" s="9"/>
      <c r="WA725" s="9"/>
      <c r="WB725" s="9"/>
      <c r="WC725" s="9"/>
      <c r="WD725" s="9"/>
      <c r="WE725" s="9"/>
      <c r="WF725" s="9"/>
      <c r="WG725" s="9"/>
      <c r="WH725" s="9"/>
      <c r="WI725" s="9"/>
      <c r="WJ725" s="9"/>
      <c r="WK725" s="9"/>
      <c r="WL725" s="9"/>
      <c r="WM725" s="9"/>
      <c r="WN725" s="9"/>
      <c r="WO725" s="9"/>
      <c r="WP725" s="9"/>
      <c r="WQ725" s="9"/>
      <c r="WR725" s="9"/>
      <c r="WS725" s="9"/>
      <c r="WT725" s="9"/>
      <c r="WU725" s="9"/>
      <c r="WV725" s="9"/>
      <c r="WW725" s="9"/>
      <c r="WX725" s="9"/>
      <c r="WY725" s="9"/>
      <c r="WZ725" s="9"/>
      <c r="XA725" s="9"/>
      <c r="XB725" s="9"/>
      <c r="XC725" s="9"/>
      <c r="XD725" s="9"/>
      <c r="XE725" s="9"/>
      <c r="XF725" s="9"/>
      <c r="XG725" s="9"/>
      <c r="XH725" s="9"/>
      <c r="XI725" s="9"/>
      <c r="XJ725" s="9"/>
      <c r="XK725" s="9"/>
      <c r="XL725" s="9"/>
      <c r="XM725" s="9"/>
      <c r="XN725" s="9"/>
      <c r="XO725" s="9"/>
      <c r="XP725" s="9"/>
      <c r="XQ725" s="9"/>
      <c r="XR725" s="9"/>
      <c r="XS725" s="9"/>
      <c r="XT725" s="9"/>
      <c r="XU725" s="9"/>
      <c r="XV725" s="9"/>
      <c r="XW725" s="9"/>
      <c r="XX725" s="9"/>
      <c r="XY725" s="9"/>
      <c r="XZ725" s="9"/>
      <c r="YA725" s="9"/>
      <c r="YB725" s="9"/>
      <c r="YC725" s="9"/>
      <c r="YD725" s="9"/>
      <c r="YE725" s="9"/>
      <c r="YF725" s="9"/>
      <c r="YG725" s="9"/>
      <c r="YH725" s="9"/>
      <c r="YI725" s="9"/>
      <c r="YJ725" s="9"/>
      <c r="YK725" s="9"/>
      <c r="YL725" s="9"/>
      <c r="YM725" s="9"/>
      <c r="YN725" s="9"/>
      <c r="YO725" s="9"/>
      <c r="YP725" s="9"/>
      <c r="YQ725" s="9"/>
      <c r="YR725" s="9"/>
      <c r="YS725" s="9"/>
      <c r="YT725" s="9"/>
      <c r="YU725" s="9"/>
      <c r="YV725" s="9"/>
      <c r="YW725" s="9"/>
      <c r="YX725" s="9"/>
      <c r="YY725" s="9"/>
      <c r="YZ725" s="9"/>
      <c r="ZA725" s="9"/>
      <c r="ZB725" s="9"/>
      <c r="ZC725" s="9"/>
      <c r="ZD725" s="9"/>
      <c r="ZE725" s="9"/>
      <c r="ZF725" s="9"/>
      <c r="ZG725" s="9"/>
      <c r="ZH725" s="9"/>
      <c r="ZI725" s="9"/>
      <c r="ZJ725" s="9"/>
      <c r="ZK725" s="9"/>
      <c r="ZL725" s="9"/>
      <c r="ZM725" s="9"/>
      <c r="ZN725" s="9"/>
      <c r="ZO725" s="9"/>
      <c r="ZP725" s="9"/>
      <c r="ZQ725" s="9"/>
      <c r="ZR725" s="9"/>
      <c r="ZS725" s="9"/>
      <c r="ZT725" s="9"/>
      <c r="ZU725" s="9"/>
      <c r="ZV725" s="9"/>
      <c r="ZW725" s="9"/>
      <c r="ZX725" s="9"/>
      <c r="ZY725" s="9"/>
      <c r="ZZ725" s="9"/>
      <c r="AAA725" s="9"/>
      <c r="AAB725" s="9"/>
      <c r="AAC725" s="9"/>
      <c r="AAD725" s="9"/>
      <c r="AAE725" s="9"/>
      <c r="AAF725" s="9"/>
      <c r="AAG725" s="9"/>
      <c r="AAH725" s="9"/>
      <c r="AAI725" s="9"/>
      <c r="AAJ725" s="9"/>
      <c r="AAK725" s="9"/>
      <c r="AAL725" s="9"/>
      <c r="AAM725" s="9"/>
      <c r="AAN725" s="9"/>
      <c r="AAO725" s="9"/>
      <c r="AAP725" s="9"/>
      <c r="AAQ725" s="9"/>
      <c r="AAR725" s="9"/>
      <c r="AAS725" s="9"/>
      <c r="AAT725" s="9"/>
      <c r="AAU725" s="9"/>
      <c r="AAV725" s="9"/>
      <c r="AAW725" s="9"/>
      <c r="AAX725" s="9"/>
      <c r="AAY725" s="9"/>
      <c r="AAZ725" s="9"/>
      <c r="ABA725" s="9"/>
      <c r="ABB725" s="9"/>
      <c r="ABC725" s="9"/>
      <c r="ABD725" s="9"/>
      <c r="ABE725" s="9"/>
      <c r="ABF725" s="9"/>
      <c r="ABG725" s="9"/>
      <c r="ABH725" s="9"/>
      <c r="ABI725" s="9"/>
      <c r="ABJ725" s="9"/>
      <c r="ABK725" s="9"/>
      <c r="ABL725" s="9"/>
      <c r="ABM725" s="9"/>
      <c r="ABN725" s="9"/>
      <c r="ABO725" s="9"/>
      <c r="ABP725" s="9"/>
      <c r="ABQ725" s="9"/>
      <c r="ABR725" s="9"/>
      <c r="ABS725" s="9"/>
      <c r="ABT725" s="9"/>
      <c r="ABU725" s="9"/>
      <c r="ABV725" s="9"/>
      <c r="ABW725" s="9"/>
      <c r="ABX725" s="9"/>
      <c r="ABY725" s="9"/>
      <c r="ABZ725" s="9"/>
      <c r="ACA725" s="9"/>
      <c r="ACB725" s="9"/>
      <c r="ACC725" s="9"/>
      <c r="ACD725" s="9"/>
      <c r="ACE725" s="9"/>
      <c r="ACF725" s="9"/>
      <c r="ACG725" s="9"/>
      <c r="ACH725" s="9"/>
      <c r="ACI725" s="9"/>
      <c r="ACJ725" s="9"/>
      <c r="ACK725" s="9"/>
      <c r="ACL725" s="9"/>
      <c r="ACM725" s="9"/>
      <c r="ACN725" s="9"/>
      <c r="ACO725" s="9"/>
      <c r="ACP725" s="9"/>
      <c r="ACQ725" s="9"/>
      <c r="ACR725" s="9"/>
      <c r="ACS725" s="9"/>
      <c r="ACT725" s="9"/>
      <c r="ACU725" s="9"/>
      <c r="ACV725" s="9"/>
      <c r="ACW725" s="9"/>
      <c r="ACX725" s="9"/>
      <c r="ACY725" s="9"/>
      <c r="ACZ725" s="9"/>
      <c r="ADA725" s="9"/>
      <c r="ADB725" s="9"/>
      <c r="ADC725" s="9"/>
      <c r="ADD725" s="9"/>
      <c r="ADE725" s="9"/>
      <c r="ADF725" s="9"/>
      <c r="ADG725" s="9"/>
      <c r="ADH725" s="9"/>
      <c r="ADI725" s="9"/>
      <c r="ADJ725" s="9"/>
      <c r="ADK725" s="9"/>
      <c r="ADL725" s="9"/>
      <c r="ADM725" s="9"/>
      <c r="ADN725" s="9"/>
      <c r="ADO725" s="9"/>
      <c r="ADP725" s="9"/>
      <c r="ADQ725" s="9"/>
      <c r="ADR725" s="9"/>
      <c r="ADS725" s="9"/>
      <c r="ADT725" s="9"/>
      <c r="ADU725" s="9"/>
      <c r="ADV725" s="9"/>
      <c r="ADW725" s="9"/>
      <c r="ADX725" s="9"/>
      <c r="ADY725" s="9"/>
      <c r="ADZ725" s="9"/>
      <c r="AEA725" s="9"/>
      <c r="AEB725" s="9"/>
      <c r="AEC725" s="9"/>
      <c r="AED725" s="9"/>
      <c r="AEE725" s="9"/>
      <c r="AEF725" s="9"/>
      <c r="AEG725" s="9"/>
      <c r="AEH725" s="9"/>
      <c r="AEI725" s="9"/>
      <c r="AEJ725" s="9"/>
      <c r="AEK725" s="9"/>
      <c r="AEL725" s="9"/>
      <c r="AEM725" s="9"/>
      <c r="AEN725" s="9"/>
      <c r="AEO725" s="9"/>
      <c r="AEP725" s="9"/>
      <c r="AEQ725" s="9"/>
      <c r="AER725" s="9"/>
      <c r="AES725" s="9"/>
      <c r="AET725" s="9"/>
      <c r="AEU725" s="9"/>
      <c r="AEV725" s="9"/>
      <c r="AEW725" s="9"/>
      <c r="AEX725" s="9"/>
      <c r="AEY725" s="9"/>
      <c r="AEZ725" s="9"/>
      <c r="AFA725" s="9"/>
      <c r="AFB725" s="9"/>
      <c r="AFC725" s="9"/>
      <c r="AFD725" s="9"/>
      <c r="AFE725" s="9"/>
      <c r="AFF725" s="9"/>
      <c r="AFG725" s="9"/>
      <c r="AFH725" s="9"/>
      <c r="AFI725" s="9"/>
      <c r="AFJ725" s="9"/>
      <c r="AFK725" s="9"/>
      <c r="AFL725" s="9"/>
      <c r="AFM725" s="9"/>
      <c r="AFN725" s="9"/>
      <c r="AFO725" s="9"/>
      <c r="AFP725" s="9"/>
      <c r="AFQ725" s="9"/>
      <c r="AFR725" s="9"/>
      <c r="AFS725" s="9"/>
      <c r="AFT725" s="9"/>
      <c r="AFU725" s="9"/>
      <c r="AFV725" s="9"/>
      <c r="AFW725" s="9"/>
      <c r="AFX725" s="9"/>
      <c r="AFY725" s="9"/>
      <c r="AFZ725" s="9"/>
      <c r="AGA725" s="9"/>
      <c r="AGB725" s="9"/>
      <c r="AGC725" s="9"/>
      <c r="AGD725" s="9"/>
      <c r="AGE725" s="9"/>
      <c r="AGF725" s="9"/>
      <c r="AGG725" s="9"/>
      <c r="AGH725" s="9"/>
      <c r="AGI725" s="9"/>
      <c r="AGJ725" s="9"/>
      <c r="AGK725" s="9"/>
      <c r="AGL725" s="9"/>
      <c r="AGM725" s="9"/>
      <c r="AGN725" s="9"/>
      <c r="AGO725" s="9"/>
      <c r="AGP725" s="9"/>
      <c r="AGQ725" s="9"/>
      <c r="AGR725" s="9"/>
      <c r="AGS725" s="9"/>
      <c r="AGT725" s="9"/>
      <c r="AGU725" s="9"/>
      <c r="AGV725" s="9"/>
      <c r="AGW725" s="9"/>
      <c r="AGX725" s="9"/>
      <c r="AGY725" s="9"/>
      <c r="AGZ725" s="9"/>
      <c r="AHA725" s="9"/>
      <c r="AHB725" s="9"/>
      <c r="AHC725" s="9"/>
      <c r="AHD725" s="9"/>
      <c r="AHE725" s="9"/>
      <c r="AHF725" s="9"/>
      <c r="AHG725" s="9"/>
      <c r="AHH725" s="9"/>
      <c r="AHI725" s="9"/>
      <c r="AHJ725" s="9"/>
      <c r="AHK725" s="9"/>
      <c r="AHL725" s="9"/>
      <c r="AHM725" s="9"/>
      <c r="AHN725" s="9"/>
      <c r="AHO725" s="9"/>
      <c r="AHP725" s="9"/>
      <c r="AHQ725" s="9"/>
      <c r="AHR725" s="9"/>
      <c r="AHS725" s="9"/>
      <c r="AHT725" s="9"/>
      <c r="AHU725" s="9"/>
      <c r="AHV725" s="9"/>
      <c r="AHW725" s="9"/>
      <c r="AHX725" s="9"/>
      <c r="AHY725" s="9"/>
      <c r="AHZ725" s="9"/>
      <c r="AIA725" s="9"/>
      <c r="AIB725" s="9"/>
      <c r="AIC725" s="9"/>
      <c r="AID725" s="9"/>
      <c r="AIE725" s="9"/>
      <c r="AIF725" s="9"/>
      <c r="AIG725" s="9"/>
      <c r="AIH725" s="9"/>
      <c r="AII725" s="9"/>
      <c r="AIJ725" s="9"/>
      <c r="AIK725" s="9"/>
      <c r="AIL725" s="9"/>
      <c r="AIM725" s="9"/>
      <c r="AIN725" s="9"/>
      <c r="AIO725" s="9"/>
      <c r="AIP725" s="9"/>
      <c r="AIQ725" s="9"/>
      <c r="AIR725" s="9"/>
      <c r="AIS725" s="9"/>
      <c r="AIT725" s="9"/>
      <c r="AIU725" s="9"/>
      <c r="AIV725" s="9"/>
      <c r="AIW725" s="9"/>
      <c r="AIX725" s="9"/>
      <c r="AIY725" s="9"/>
      <c r="AIZ725" s="9"/>
      <c r="AJA725" s="9"/>
      <c r="AJB725" s="9"/>
      <c r="AJC725" s="9"/>
      <c r="AJD725" s="9"/>
      <c r="AJE725" s="9"/>
      <c r="AJF725" s="9"/>
      <c r="AJG725" s="9"/>
      <c r="AJH725" s="9"/>
      <c r="AJI725" s="9"/>
      <c r="AJJ725" s="9"/>
      <c r="AJK725" s="9"/>
      <c r="AJL725" s="9"/>
      <c r="AJM725" s="9"/>
      <c r="AJN725" s="9"/>
      <c r="AJO725" s="9"/>
      <c r="AJP725" s="9"/>
      <c r="AJQ725" s="9"/>
      <c r="AJR725" s="9"/>
      <c r="AJS725" s="9"/>
      <c r="AJT725" s="9"/>
      <c r="AJU725" s="9"/>
      <c r="AJV725" s="9"/>
      <c r="AJW725" s="9"/>
      <c r="AJX725" s="9"/>
      <c r="AJY725" s="9"/>
      <c r="AJZ725" s="9"/>
      <c r="AKA725" s="9"/>
      <c r="AKB725" s="9"/>
      <c r="AKC725" s="9"/>
      <c r="AKD725" s="9"/>
      <c r="AKE725" s="9"/>
      <c r="AKF725" s="9"/>
      <c r="AKG725" s="9"/>
      <c r="AKH725" s="9"/>
      <c r="AKI725" s="9"/>
      <c r="AKJ725" s="9"/>
      <c r="AKK725" s="9"/>
      <c r="AKL725" s="9"/>
      <c r="AKM725" s="9"/>
      <c r="AKN725" s="9"/>
      <c r="AKO725" s="9"/>
      <c r="AKP725" s="9"/>
      <c r="AKQ725" s="9"/>
      <c r="AKR725" s="9"/>
      <c r="AKS725" s="9"/>
      <c r="AKT725" s="9"/>
      <c r="AKU725" s="9"/>
      <c r="AKV725" s="9"/>
      <c r="AKW725" s="9"/>
      <c r="AKX725" s="9"/>
      <c r="AKY725" s="9"/>
      <c r="AKZ725" s="9"/>
      <c r="ALA725" s="9"/>
      <c r="ALB725" s="9"/>
      <c r="ALC725" s="9"/>
      <c r="ALD725" s="9"/>
      <c r="ALE725" s="9"/>
      <c r="ALF725" s="9"/>
      <c r="ALG725" s="9"/>
      <c r="ALH725" s="9"/>
      <c r="ALI725" s="9"/>
      <c r="ALJ725" s="9"/>
      <c r="ALK725" s="9"/>
      <c r="ALL725" s="9"/>
      <c r="ALM725" s="9"/>
      <c r="ALN725" s="9"/>
      <c r="ALO725" s="9"/>
      <c r="ALP725" s="9"/>
      <c r="ALQ725" s="9"/>
      <c r="ALR725" s="9"/>
      <c r="ALS725" s="9"/>
      <c r="ALT725" s="9"/>
      <c r="ALU725" s="9"/>
      <c r="ALV725" s="9"/>
      <c r="ALW725" s="9"/>
      <c r="ALX725" s="9"/>
      <c r="ALY725" s="9"/>
      <c r="ALZ725" s="9"/>
      <c r="AMA725" s="9"/>
      <c r="AMB725" s="9"/>
      <c r="AMC725" s="9"/>
      <c r="AMD725" s="9"/>
      <c r="AME725" s="9"/>
      <c r="AMF725" s="9"/>
      <c r="AMG725" s="9"/>
      <c r="AMH725" s="9"/>
      <c r="AMI725" s="9"/>
      <c r="AMJ725" s="9"/>
      <c r="AMK725" s="9"/>
      <c r="AML725" s="9"/>
      <c r="AMM725" s="9"/>
      <c r="AMN725" s="9"/>
      <c r="AMO725" s="9"/>
      <c r="AMP725" s="9"/>
      <c r="AMQ725" s="9"/>
      <c r="AMR725" s="9"/>
      <c r="AMS725" s="9"/>
      <c r="AMT725" s="9"/>
      <c r="AMU725" s="9"/>
      <c r="AMV725" s="9"/>
      <c r="AMW725" s="9"/>
      <c r="AMX725" s="9"/>
      <c r="AMY725" s="9"/>
      <c r="AMZ725" s="9"/>
      <c r="ANA725" s="9"/>
      <c r="ANB725" s="9"/>
      <c r="ANC725" s="9"/>
      <c r="AND725" s="9"/>
      <c r="ANE725" s="9"/>
      <c r="ANF725" s="9"/>
      <c r="ANG725" s="9"/>
      <c r="ANH725" s="9"/>
      <c r="ANI725" s="9"/>
      <c r="ANJ725" s="9"/>
      <c r="ANK725" s="9"/>
      <c r="ANL725" s="9"/>
      <c r="ANM725" s="9"/>
      <c r="ANN725" s="9"/>
      <c r="ANO725" s="9"/>
      <c r="ANP725" s="9"/>
      <c r="ANQ725" s="9"/>
      <c r="ANR725" s="9"/>
      <c r="ANS725" s="9"/>
      <c r="ANT725" s="9"/>
      <c r="ANU725" s="9"/>
      <c r="ANV725" s="9"/>
      <c r="ANW725" s="9"/>
      <c r="ANX725" s="9"/>
      <c r="ANY725" s="9"/>
      <c r="ANZ725" s="9"/>
      <c r="AOA725" s="9"/>
      <c r="AOB725" s="9"/>
      <c r="AOC725" s="9"/>
      <c r="AOD725" s="9"/>
      <c r="AOE725" s="9"/>
      <c r="AOF725" s="9"/>
      <c r="AOG725" s="9"/>
      <c r="AOH725" s="9"/>
      <c r="AOI725" s="9"/>
      <c r="AOJ725" s="9"/>
      <c r="AOK725" s="9"/>
      <c r="AOL725" s="9"/>
      <c r="AOM725" s="9"/>
      <c r="AON725" s="9"/>
      <c r="AOO725" s="9"/>
      <c r="AOP725" s="9"/>
      <c r="AOQ725" s="9"/>
      <c r="AOR725" s="9"/>
      <c r="AOS725" s="9"/>
      <c r="AOT725" s="9"/>
      <c r="AOU725" s="9"/>
      <c r="AOV725" s="9"/>
      <c r="AOW725" s="9"/>
      <c r="AOX725" s="9"/>
      <c r="AOY725" s="9"/>
      <c r="AOZ725" s="9"/>
      <c r="APA725" s="9"/>
      <c r="APB725" s="9"/>
      <c r="APC725" s="9"/>
      <c r="APD725" s="9"/>
      <c r="APE725" s="9"/>
      <c r="APF725" s="9"/>
      <c r="APG725" s="9"/>
      <c r="APH725" s="9"/>
      <c r="API725" s="9"/>
      <c r="APJ725" s="9"/>
      <c r="APK725" s="9"/>
      <c r="APL725" s="9"/>
      <c r="APM725" s="9"/>
      <c r="APN725" s="9"/>
      <c r="APO725" s="9"/>
      <c r="APP725" s="9"/>
      <c r="APQ725" s="9"/>
      <c r="APR725" s="9"/>
      <c r="APS725" s="9"/>
      <c r="APT725" s="9"/>
      <c r="APU725" s="9"/>
      <c r="APV725" s="9"/>
      <c r="APW725" s="9"/>
      <c r="APX725" s="9"/>
      <c r="APY725" s="9"/>
      <c r="APZ725" s="9"/>
      <c r="AQA725" s="9"/>
      <c r="AQB725" s="9"/>
      <c r="AQC725" s="9"/>
      <c r="AQD725" s="9"/>
      <c r="AQE725" s="9"/>
      <c r="AQF725" s="9"/>
      <c r="AQG725" s="9"/>
      <c r="AQH725" s="9"/>
      <c r="AQI725" s="9"/>
      <c r="AQJ725" s="9"/>
      <c r="AQK725" s="9"/>
      <c r="AQL725" s="9"/>
      <c r="AQM725" s="9"/>
      <c r="AQN725" s="9"/>
      <c r="AQO725" s="9"/>
      <c r="AQP725" s="9"/>
      <c r="AQQ725" s="9"/>
      <c r="AQR725" s="9"/>
      <c r="AQS725" s="9"/>
      <c r="AQT725" s="9"/>
      <c r="AQU725" s="9"/>
      <c r="AQV725" s="9"/>
      <c r="AQW725" s="9"/>
      <c r="AQX725" s="9"/>
      <c r="AQY725" s="9"/>
      <c r="AQZ725" s="9"/>
      <c r="ARA725" s="9"/>
      <c r="ARB725" s="9"/>
      <c r="ARC725" s="9"/>
      <c r="ARD725" s="9"/>
      <c r="ARE725" s="9"/>
      <c r="ARF725" s="9"/>
      <c r="ARG725" s="9"/>
      <c r="ARH725" s="9"/>
      <c r="ARI725" s="9"/>
      <c r="ARJ725" s="9"/>
      <c r="ARK725" s="9"/>
      <c r="ARL725" s="9"/>
      <c r="ARM725" s="9"/>
      <c r="ARN725" s="9"/>
      <c r="ARO725" s="9"/>
      <c r="ARP725" s="9"/>
      <c r="ARQ725" s="9"/>
      <c r="ARR725" s="9"/>
      <c r="ARS725" s="9"/>
      <c r="ART725" s="9"/>
      <c r="ARU725" s="9"/>
      <c r="ARV725" s="9"/>
      <c r="ARW725" s="9"/>
      <c r="ARX725" s="9"/>
      <c r="ARY725" s="9"/>
      <c r="ARZ725" s="9"/>
      <c r="ASA725" s="9"/>
      <c r="ASB725" s="9"/>
      <c r="ASC725" s="9"/>
      <c r="ASD725" s="9"/>
      <c r="ASE725" s="9"/>
      <c r="ASF725" s="9"/>
      <c r="ASG725" s="9"/>
      <c r="ASH725" s="9"/>
      <c r="ASI725" s="9"/>
      <c r="ASJ725" s="9"/>
      <c r="ASK725" s="9"/>
      <c r="ASL725" s="9"/>
      <c r="ASM725" s="9"/>
      <c r="ASN725" s="9"/>
      <c r="ASO725" s="9"/>
      <c r="ASP725" s="9"/>
      <c r="ASQ725" s="9"/>
      <c r="ASR725" s="9"/>
      <c r="ASS725" s="9"/>
      <c r="AST725" s="9"/>
      <c r="ASU725" s="9"/>
      <c r="ASV725" s="9"/>
      <c r="ASW725" s="9"/>
      <c r="ASX725" s="9"/>
      <c r="ASY725" s="9"/>
      <c r="ASZ725" s="9"/>
      <c r="ATA725" s="9"/>
      <c r="ATB725" s="9"/>
      <c r="ATC725" s="9"/>
      <c r="ATD725" s="9"/>
      <c r="ATE725" s="9"/>
      <c r="ATF725" s="9"/>
      <c r="ATG725" s="9"/>
      <c r="ATH725" s="9"/>
      <c r="ATI725" s="9"/>
      <c r="ATJ725" s="9"/>
      <c r="ATK725" s="9"/>
      <c r="ATL725" s="9"/>
      <c r="ATM725" s="9"/>
      <c r="ATN725" s="9"/>
      <c r="ATO725" s="9"/>
      <c r="ATP725" s="9"/>
      <c r="ATQ725" s="9"/>
      <c r="ATR725" s="9"/>
      <c r="ATS725" s="9"/>
      <c r="ATT725" s="9"/>
      <c r="ATU725" s="9"/>
      <c r="ATV725" s="9"/>
      <c r="ATW725" s="9"/>
      <c r="ATX725" s="9"/>
      <c r="ATY725" s="9"/>
      <c r="ATZ725" s="9"/>
      <c r="AUA725" s="9"/>
      <c r="AUB725" s="9"/>
      <c r="AUC725" s="9"/>
      <c r="AUD725" s="9"/>
      <c r="AUE725" s="9"/>
      <c r="AUF725" s="9"/>
      <c r="AUG725" s="9"/>
      <c r="AUH725" s="9"/>
      <c r="AUI725" s="9"/>
      <c r="AUJ725" s="9"/>
      <c r="AUK725" s="9"/>
      <c r="AUL725" s="9"/>
      <c r="AUM725" s="9"/>
      <c r="AUN725" s="9"/>
      <c r="AUO725" s="9"/>
      <c r="AUP725" s="9"/>
      <c r="AUQ725" s="9"/>
      <c r="AUR725" s="9"/>
      <c r="AUS725" s="9"/>
      <c r="AUT725" s="9"/>
      <c r="AUU725" s="9"/>
      <c r="AUV725" s="9"/>
      <c r="AUW725" s="9"/>
      <c r="AUX725" s="9"/>
      <c r="AUY725" s="9"/>
      <c r="AUZ725" s="9"/>
      <c r="AVA725" s="9"/>
      <c r="AVB725" s="9"/>
      <c r="AVC725" s="9"/>
      <c r="AVD725" s="9"/>
      <c r="AVE725" s="9"/>
      <c r="AVF725" s="9"/>
      <c r="AVG725" s="9"/>
      <c r="AVH725" s="9"/>
      <c r="AVI725" s="9"/>
      <c r="AVJ725" s="9"/>
      <c r="AVK725" s="9"/>
      <c r="AVL725" s="9"/>
      <c r="AVM725" s="9"/>
      <c r="AVN725" s="9"/>
      <c r="AVO725" s="9"/>
      <c r="AVP725" s="9"/>
      <c r="AVQ725" s="9"/>
      <c r="AVR725" s="9"/>
      <c r="AVS725" s="9"/>
      <c r="AVT725" s="9"/>
      <c r="AVU725" s="9"/>
      <c r="AVV725" s="9"/>
      <c r="AVW725" s="9"/>
      <c r="AVX725" s="9"/>
      <c r="AVY725" s="9"/>
      <c r="AVZ725" s="9"/>
      <c r="AWA725" s="9"/>
      <c r="AWB725" s="9"/>
      <c r="AWC725" s="9"/>
      <c r="AWD725" s="9"/>
      <c r="AWE725" s="9"/>
      <c r="AWF725" s="9"/>
      <c r="AWG725" s="9"/>
      <c r="AWH725" s="9"/>
      <c r="AWI725" s="9"/>
      <c r="AWJ725" s="9"/>
      <c r="AWK725" s="9"/>
      <c r="AWL725" s="9"/>
      <c r="AWM725" s="9"/>
      <c r="AWN725" s="9"/>
      <c r="AWO725" s="9"/>
      <c r="AWP725" s="9"/>
      <c r="AWQ725" s="9"/>
      <c r="AWR725" s="9"/>
      <c r="AWS725" s="9"/>
      <c r="AWT725" s="9"/>
      <c r="AWU725" s="9"/>
      <c r="AWV725" s="9"/>
      <c r="AWW725" s="9"/>
      <c r="AWX725" s="9"/>
      <c r="AWY725" s="9"/>
      <c r="AWZ725" s="9"/>
      <c r="AXA725" s="9"/>
      <c r="AXB725" s="9"/>
      <c r="AXC725" s="9"/>
      <c r="AXD725" s="9"/>
      <c r="AXE725" s="9"/>
      <c r="AXF725" s="9"/>
      <c r="AXG725" s="9"/>
      <c r="AXH725" s="9"/>
      <c r="AXI725" s="9"/>
      <c r="AXJ725" s="9"/>
      <c r="AXK725" s="9"/>
      <c r="AXL725" s="9"/>
      <c r="AXM725" s="9"/>
      <c r="AXN725" s="9"/>
      <c r="AXO725" s="9"/>
      <c r="AXP725" s="9"/>
      <c r="AXQ725" s="9"/>
      <c r="AXR725" s="9"/>
      <c r="AXS725" s="9"/>
      <c r="AXT725" s="9"/>
      <c r="AXU725" s="9"/>
      <c r="AXV725" s="9"/>
      <c r="AXW725" s="9"/>
      <c r="AXX725" s="9"/>
      <c r="AXY725" s="9"/>
      <c r="AXZ725" s="9"/>
      <c r="AYA725" s="9"/>
      <c r="AYB725" s="9"/>
      <c r="AYC725" s="9"/>
      <c r="AYD725" s="9"/>
      <c r="AYE725" s="9"/>
      <c r="AYF725" s="9"/>
      <c r="AYG725" s="9"/>
      <c r="AYH725" s="9"/>
      <c r="AYI725" s="9"/>
      <c r="AYJ725" s="9"/>
      <c r="AYK725" s="9"/>
      <c r="AYL725" s="9"/>
      <c r="AYM725" s="9"/>
      <c r="AYN725" s="9"/>
      <c r="AYO725" s="9"/>
      <c r="AYP725" s="9"/>
      <c r="AYQ725" s="9"/>
      <c r="AYR725" s="9"/>
      <c r="AYS725" s="9"/>
      <c r="AYT725" s="9"/>
      <c r="AYU725" s="9"/>
      <c r="AYV725" s="9"/>
      <c r="AYW725" s="9"/>
      <c r="AYX725" s="9"/>
      <c r="AYY725" s="9"/>
      <c r="AYZ725" s="9"/>
      <c r="AZA725" s="9"/>
      <c r="AZB725" s="9"/>
      <c r="AZC725" s="9"/>
      <c r="AZD725" s="9"/>
      <c r="AZE725" s="9"/>
      <c r="AZF725" s="9"/>
      <c r="AZG725" s="9"/>
      <c r="AZH725" s="9"/>
      <c r="AZI725" s="9"/>
      <c r="AZJ725" s="9"/>
      <c r="AZK725" s="9"/>
      <c r="AZL725" s="9"/>
      <c r="AZM725" s="9"/>
      <c r="AZN725" s="9"/>
      <c r="AZO725" s="9"/>
      <c r="AZP725" s="9"/>
      <c r="AZQ725" s="9"/>
      <c r="AZR725" s="9"/>
      <c r="AZS725" s="9"/>
      <c r="AZT725" s="9"/>
      <c r="AZU725" s="9"/>
      <c r="AZV725" s="9"/>
      <c r="AZW725" s="9"/>
      <c r="AZX725" s="9"/>
      <c r="AZY725" s="9"/>
      <c r="AZZ725" s="9"/>
      <c r="BAA725" s="9"/>
      <c r="BAB725" s="9"/>
      <c r="BAC725" s="9"/>
      <c r="BAD725" s="9"/>
      <c r="BAE725" s="9"/>
      <c r="BAF725" s="9"/>
      <c r="BAG725" s="9"/>
      <c r="BAH725" s="9"/>
      <c r="BAI725" s="9"/>
      <c r="BAJ725" s="9"/>
      <c r="BAK725" s="9"/>
      <c r="BAL725" s="9"/>
      <c r="BAM725" s="9"/>
      <c r="BAN725" s="9"/>
      <c r="BAO725" s="9"/>
      <c r="BAP725" s="9"/>
      <c r="BAQ725" s="9"/>
      <c r="BAR725" s="9"/>
      <c r="BAS725" s="9"/>
      <c r="BAT725" s="9"/>
      <c r="BAU725" s="9"/>
      <c r="BAV725" s="9"/>
      <c r="BAW725" s="9"/>
      <c r="BAX725" s="9"/>
      <c r="BAY725" s="9"/>
      <c r="BAZ725" s="9"/>
      <c r="BBA725" s="9"/>
      <c r="BBB725" s="9"/>
      <c r="BBC725" s="9"/>
      <c r="BBD725" s="9"/>
      <c r="BBE725" s="9"/>
      <c r="BBF725" s="9"/>
      <c r="BBG725" s="9"/>
      <c r="BBH725" s="9"/>
      <c r="BBI725" s="9"/>
      <c r="BBJ725" s="9"/>
      <c r="BBK725" s="9"/>
      <c r="BBL725" s="9"/>
      <c r="BBM725" s="9"/>
      <c r="BBN725" s="9"/>
      <c r="BBO725" s="9"/>
      <c r="BBP725" s="9"/>
      <c r="BBQ725" s="9"/>
      <c r="BBR725" s="9"/>
      <c r="BBS725" s="9"/>
      <c r="BBT725" s="9"/>
      <c r="BBU725" s="9"/>
      <c r="BBV725" s="9"/>
      <c r="BBW725" s="9"/>
      <c r="BBX725" s="9"/>
      <c r="BBY725" s="9"/>
      <c r="BBZ725" s="9"/>
      <c r="BCA725" s="9"/>
      <c r="BCB725" s="9"/>
      <c r="BCC725" s="9"/>
      <c r="BCD725" s="9"/>
      <c r="BCE725" s="9"/>
      <c r="BCF725" s="9"/>
      <c r="BCG725" s="9"/>
      <c r="BCH725" s="9"/>
      <c r="BCI725" s="9"/>
      <c r="BCJ725" s="9"/>
      <c r="BCK725" s="9"/>
      <c r="BCL725" s="9"/>
      <c r="BCM725" s="9"/>
      <c r="BCN725" s="9"/>
      <c r="BCO725" s="9"/>
      <c r="BCP725" s="9"/>
      <c r="BCQ725" s="9"/>
      <c r="BCR725" s="9"/>
      <c r="BCS725" s="9"/>
      <c r="BCT725" s="9"/>
      <c r="BCU725" s="9"/>
      <c r="BCV725" s="9"/>
      <c r="BCW725" s="9"/>
      <c r="BCX725" s="9"/>
      <c r="BCY725" s="9"/>
      <c r="BCZ725" s="9"/>
      <c r="BDA725" s="9"/>
      <c r="BDB725" s="9"/>
      <c r="BDC725" s="9"/>
      <c r="BDD725" s="9"/>
      <c r="BDE725" s="9"/>
      <c r="BDF725" s="9"/>
      <c r="BDG725" s="9"/>
      <c r="BDH725" s="9"/>
      <c r="BDI725" s="9"/>
      <c r="BDJ725" s="9"/>
      <c r="BDK725" s="9"/>
      <c r="BDL725" s="9"/>
      <c r="BDM725" s="9"/>
      <c r="BDN725" s="9"/>
      <c r="BDO725" s="9"/>
      <c r="BDP725" s="9"/>
      <c r="BDQ725" s="9"/>
      <c r="BDR725" s="9"/>
      <c r="BDS725" s="9"/>
      <c r="BDT725" s="9"/>
      <c r="BDU725" s="9"/>
      <c r="BDV725" s="9"/>
      <c r="BDW725" s="9"/>
      <c r="BDX725" s="9"/>
      <c r="BDY725" s="9"/>
      <c r="BDZ725" s="9"/>
      <c r="BEA725" s="9"/>
      <c r="BEB725" s="9"/>
      <c r="BEC725" s="9"/>
      <c r="BED725" s="9"/>
      <c r="BEE725" s="9"/>
      <c r="BEF725" s="9"/>
      <c r="BEG725" s="9"/>
      <c r="BEH725" s="9"/>
      <c r="BEI725" s="9"/>
      <c r="BEJ725" s="9"/>
      <c r="BEK725" s="9"/>
      <c r="BEL725" s="9"/>
      <c r="BEM725" s="9"/>
      <c r="BEN725" s="9"/>
      <c r="BEO725" s="9"/>
      <c r="BEP725" s="9"/>
      <c r="BEQ725" s="9"/>
      <c r="BER725" s="9"/>
      <c r="BES725" s="9"/>
      <c r="BET725" s="9"/>
      <c r="BEU725" s="9"/>
      <c r="BEV725" s="9"/>
      <c r="BEW725" s="9"/>
      <c r="BEX725" s="9"/>
      <c r="BEY725" s="9"/>
      <c r="BEZ725" s="9"/>
      <c r="BFA725" s="9"/>
      <c r="BFB725" s="9"/>
      <c r="BFC725" s="9"/>
      <c r="BFD725" s="9"/>
      <c r="BFE725" s="9"/>
      <c r="BFF725" s="9"/>
      <c r="BFG725" s="9"/>
      <c r="BFH725" s="9"/>
      <c r="BFI725" s="9"/>
      <c r="BFJ725" s="9"/>
      <c r="BFK725" s="9"/>
      <c r="BFL725" s="9"/>
      <c r="BFM725" s="9"/>
      <c r="BFN725" s="9"/>
      <c r="BFO725" s="9"/>
      <c r="BFP725" s="9"/>
      <c r="BFQ725" s="9"/>
      <c r="BFR725" s="9"/>
      <c r="BFS725" s="9"/>
      <c r="BFT725" s="9"/>
      <c r="BFU725" s="9"/>
      <c r="BFV725" s="9"/>
      <c r="BFW725" s="9"/>
      <c r="BFX725" s="9"/>
      <c r="BFY725" s="9"/>
      <c r="BFZ725" s="9"/>
      <c r="BGA725" s="9"/>
      <c r="BGB725" s="9"/>
      <c r="BGC725" s="9"/>
      <c r="BGD725" s="9"/>
      <c r="BGE725" s="9"/>
      <c r="BGF725" s="9"/>
      <c r="BGG725" s="9"/>
      <c r="BGH725" s="9"/>
      <c r="BGI725" s="9"/>
      <c r="BGJ725" s="9"/>
      <c r="BGK725" s="9"/>
      <c r="BGL725" s="9"/>
      <c r="BGM725" s="9"/>
      <c r="BGN725" s="9"/>
      <c r="BGO725" s="9"/>
      <c r="BGP725" s="9"/>
      <c r="BGQ725" s="9"/>
      <c r="BGR725" s="9"/>
      <c r="BGS725" s="9"/>
      <c r="BGT725" s="9"/>
      <c r="BGU725" s="9"/>
      <c r="BGV725" s="9"/>
      <c r="BGW725" s="9"/>
      <c r="BGX725" s="9"/>
      <c r="BGY725" s="9"/>
      <c r="BGZ725" s="9"/>
      <c r="BHA725" s="9"/>
      <c r="BHB725" s="9"/>
      <c r="BHC725" s="9"/>
      <c r="BHD725" s="9"/>
      <c r="BHE725" s="9"/>
      <c r="BHF725" s="9"/>
      <c r="BHG725" s="9"/>
      <c r="BHH725" s="9"/>
      <c r="BHI725" s="9"/>
      <c r="BHJ725" s="9"/>
      <c r="BHK725" s="9"/>
      <c r="BHL725" s="9"/>
      <c r="BHM725" s="9"/>
      <c r="BHN725" s="9"/>
      <c r="BHO725" s="9"/>
      <c r="BHP725" s="9"/>
      <c r="BHQ725" s="9"/>
      <c r="BHR725" s="9"/>
      <c r="BHS725" s="9"/>
      <c r="BHT725" s="9"/>
      <c r="BHU725" s="9"/>
      <c r="BHV725" s="9"/>
      <c r="BHW725" s="9"/>
      <c r="BHX725" s="9"/>
      <c r="BHY725" s="9"/>
      <c r="BHZ725" s="9"/>
      <c r="BIA725" s="9"/>
      <c r="BIB725" s="9"/>
      <c r="BIC725" s="9"/>
      <c r="BID725" s="9"/>
      <c r="BIE725" s="9"/>
      <c r="BIF725" s="9"/>
      <c r="BIG725" s="9"/>
      <c r="BIH725" s="9"/>
      <c r="BII725" s="9"/>
      <c r="BIJ725" s="9"/>
      <c r="BIK725" s="9"/>
      <c r="BIL725" s="9"/>
      <c r="BIM725" s="9"/>
      <c r="BIN725" s="9"/>
      <c r="BIO725" s="9"/>
      <c r="BIP725" s="9"/>
      <c r="BIQ725" s="9"/>
      <c r="BIR725" s="9"/>
      <c r="BIS725" s="9"/>
      <c r="BIT725" s="9"/>
      <c r="BIU725" s="9"/>
      <c r="BIV725" s="9"/>
      <c r="BIW725" s="9"/>
      <c r="BIX725" s="9"/>
      <c r="BIY725" s="9"/>
      <c r="BIZ725" s="9"/>
      <c r="BJA725" s="9"/>
      <c r="BJB725" s="9"/>
      <c r="BJC725" s="9"/>
      <c r="BJD725" s="9"/>
      <c r="BJE725" s="9"/>
      <c r="BJF725" s="9"/>
      <c r="BJG725" s="9"/>
      <c r="BJH725" s="9"/>
      <c r="BJI725" s="9"/>
      <c r="BJJ725" s="9"/>
      <c r="BJK725" s="9"/>
      <c r="BJL725" s="9"/>
      <c r="BJM725" s="9"/>
      <c r="BJN725" s="9"/>
      <c r="BJO725" s="9"/>
      <c r="BJP725" s="9"/>
      <c r="BJQ725" s="9"/>
      <c r="BJR725" s="9"/>
      <c r="BJS725" s="9"/>
      <c r="BJT725" s="9"/>
      <c r="BJU725" s="9"/>
      <c r="BJV725" s="9"/>
      <c r="BJW725" s="9"/>
      <c r="BJX725" s="9"/>
      <c r="BJY725" s="9"/>
      <c r="BJZ725" s="9"/>
      <c r="BKA725" s="9"/>
      <c r="BKB725" s="9"/>
      <c r="BKC725" s="9"/>
      <c r="BKD725" s="9"/>
      <c r="BKE725" s="9"/>
      <c r="BKF725" s="9"/>
      <c r="BKG725" s="9"/>
      <c r="BKH725" s="9"/>
      <c r="BKI725" s="9"/>
      <c r="BKJ725" s="9"/>
      <c r="BKK725" s="9"/>
      <c r="BKL725" s="9"/>
      <c r="BKM725" s="9"/>
      <c r="BKN725" s="9"/>
      <c r="BKO725" s="9"/>
      <c r="BKP725" s="9"/>
      <c r="BKQ725" s="9"/>
      <c r="BKR725" s="9"/>
      <c r="BKS725" s="9"/>
      <c r="BKT725" s="9"/>
      <c r="BKU725" s="9"/>
      <c r="BKV725" s="9"/>
      <c r="BKW725" s="9"/>
      <c r="BKX725" s="9"/>
      <c r="BKY725" s="9"/>
      <c r="BKZ725" s="9"/>
      <c r="BLA725" s="9"/>
      <c r="BLB725" s="9"/>
      <c r="BLC725" s="9"/>
      <c r="BLD725" s="9"/>
      <c r="BLE725" s="9"/>
      <c r="BLF725" s="9"/>
      <c r="BLG725" s="9"/>
      <c r="BLH725" s="9"/>
      <c r="BLI725" s="9"/>
      <c r="BLJ725" s="9"/>
      <c r="BLK725" s="9"/>
      <c r="BLL725" s="9"/>
      <c r="BLM725" s="9"/>
      <c r="BLN725" s="9"/>
      <c r="BLO725" s="9"/>
      <c r="BLP725" s="9"/>
      <c r="BLQ725" s="9"/>
      <c r="BLR725" s="9"/>
      <c r="BLS725" s="9"/>
      <c r="BLT725" s="9"/>
      <c r="BLU725" s="9"/>
      <c r="BLV725" s="9"/>
      <c r="BLW725" s="9"/>
      <c r="BLX725" s="9"/>
      <c r="BLY725" s="9"/>
      <c r="BLZ725" s="9"/>
      <c r="BMA725" s="9"/>
      <c r="BMB725" s="9"/>
      <c r="BMC725" s="9"/>
      <c r="BMD725" s="9"/>
      <c r="BME725" s="9"/>
      <c r="BMF725" s="9"/>
      <c r="BMG725" s="9"/>
      <c r="BMH725" s="9"/>
      <c r="BMI725" s="9"/>
      <c r="BMJ725" s="9"/>
      <c r="BMK725" s="9"/>
      <c r="BML725" s="9"/>
      <c r="BMM725" s="9"/>
      <c r="BMN725" s="9"/>
      <c r="BMO725" s="9"/>
      <c r="BMP725" s="9"/>
      <c r="BMQ725" s="9"/>
      <c r="BMR725" s="9"/>
      <c r="BMS725" s="9"/>
      <c r="BMT725" s="9"/>
      <c r="BMU725" s="9"/>
      <c r="BMV725" s="9"/>
      <c r="BMW725" s="9"/>
      <c r="BMX725" s="9"/>
      <c r="BMY725" s="9"/>
      <c r="BMZ725" s="9"/>
      <c r="BNA725" s="9"/>
      <c r="BNB725" s="9"/>
      <c r="BNC725" s="9"/>
      <c r="BND725" s="9"/>
      <c r="BNE725" s="9"/>
      <c r="BNF725" s="9"/>
      <c r="BNG725" s="9"/>
      <c r="BNH725" s="9"/>
      <c r="BNI725" s="9"/>
      <c r="BNJ725" s="9"/>
      <c r="BNK725" s="9"/>
      <c r="BNL725" s="9"/>
      <c r="BNM725" s="9"/>
      <c r="BNN725" s="9"/>
      <c r="BNO725" s="9"/>
      <c r="BNP725" s="9"/>
      <c r="BNQ725" s="9"/>
      <c r="BNR725" s="9"/>
      <c r="BNS725" s="9"/>
      <c r="BNT725" s="9"/>
      <c r="BNU725" s="9"/>
      <c r="BNV725" s="9"/>
      <c r="BNW725" s="9"/>
      <c r="BNX725" s="9"/>
      <c r="BNY725" s="9"/>
      <c r="BNZ725" s="9"/>
      <c r="BOA725" s="9"/>
      <c r="BOB725" s="9"/>
      <c r="BOC725" s="9"/>
      <c r="BOD725" s="9"/>
      <c r="BOE725" s="9"/>
      <c r="BOF725" s="9"/>
      <c r="BOG725" s="9"/>
      <c r="BOH725" s="9"/>
      <c r="BOI725" s="9"/>
      <c r="BOJ725" s="9"/>
      <c r="BOK725" s="9"/>
      <c r="BOL725" s="9"/>
      <c r="BOM725" s="9"/>
      <c r="BON725" s="9"/>
      <c r="BOO725" s="9"/>
      <c r="BOP725" s="9"/>
      <c r="BOQ725" s="9"/>
      <c r="BOR725" s="9"/>
      <c r="BOS725" s="9"/>
      <c r="BOT725" s="9"/>
      <c r="BOU725" s="9"/>
      <c r="BOV725" s="9"/>
      <c r="BOW725" s="9"/>
      <c r="BOX725" s="9"/>
      <c r="BOY725" s="9"/>
      <c r="BOZ725" s="9"/>
      <c r="BPA725" s="9"/>
      <c r="BPB725" s="9"/>
      <c r="BPC725" s="9"/>
      <c r="BPD725" s="9"/>
      <c r="BPE725" s="9"/>
      <c r="BPF725" s="9"/>
      <c r="BPG725" s="9"/>
      <c r="BPH725" s="9"/>
      <c r="BPI725" s="9"/>
      <c r="BPJ725" s="9"/>
      <c r="BPK725" s="9"/>
      <c r="BPL725" s="9"/>
      <c r="BPM725" s="9"/>
      <c r="BPN725" s="9"/>
      <c r="BPO725" s="9"/>
      <c r="BPP725" s="9"/>
      <c r="BPQ725" s="9"/>
      <c r="BPR725" s="9"/>
      <c r="BPS725" s="9"/>
      <c r="BPT725" s="9"/>
      <c r="BPU725" s="9"/>
      <c r="BPV725" s="9"/>
      <c r="BPW725" s="9"/>
      <c r="BPX725" s="9"/>
      <c r="BPY725" s="9"/>
      <c r="BPZ725" s="9"/>
      <c r="BQA725" s="9"/>
      <c r="BQB725" s="9"/>
      <c r="BQC725" s="9"/>
      <c r="BQD725" s="9"/>
      <c r="BQE725" s="9"/>
      <c r="BQF725" s="9"/>
      <c r="BQG725" s="9"/>
      <c r="BQH725" s="9"/>
      <c r="BQI725" s="9"/>
      <c r="BQJ725" s="9"/>
      <c r="BQK725" s="9"/>
      <c r="BQL725" s="9"/>
      <c r="BQM725" s="9"/>
      <c r="BQN725" s="9"/>
      <c r="BQO725" s="9"/>
      <c r="BQP725" s="9"/>
      <c r="BQQ725" s="9"/>
      <c r="BQR725" s="9"/>
      <c r="BQS725" s="9"/>
      <c r="BQT725" s="9"/>
      <c r="BQU725" s="9"/>
      <c r="BQV725" s="9"/>
      <c r="BQW725" s="9"/>
      <c r="BQX725" s="9"/>
      <c r="BQY725" s="9"/>
      <c r="BQZ725" s="9"/>
      <c r="BRA725" s="9"/>
      <c r="BRB725" s="9"/>
      <c r="BRC725" s="9"/>
      <c r="BRD725" s="9"/>
      <c r="BRE725" s="9"/>
      <c r="BRF725" s="9"/>
      <c r="BRG725" s="9"/>
      <c r="BRH725" s="9"/>
      <c r="BRI725" s="9"/>
      <c r="BRJ725" s="9"/>
      <c r="BRK725" s="9"/>
      <c r="BRL725" s="9"/>
      <c r="BRM725" s="9"/>
      <c r="BRN725" s="9"/>
      <c r="BRO725" s="9"/>
      <c r="BRP725" s="9"/>
      <c r="BRQ725" s="9"/>
      <c r="BRR725" s="9"/>
      <c r="BRS725" s="9"/>
      <c r="BRT725" s="9"/>
      <c r="BRU725" s="9"/>
      <c r="BRV725" s="9"/>
      <c r="BRW725" s="9"/>
      <c r="BRX725" s="9"/>
      <c r="BRY725" s="9"/>
      <c r="BRZ725" s="9"/>
      <c r="BSA725" s="9"/>
      <c r="BSB725" s="9"/>
      <c r="BSC725" s="9"/>
      <c r="BSD725" s="9"/>
      <c r="BSE725" s="9"/>
      <c r="BSF725" s="9"/>
      <c r="BSG725" s="9"/>
      <c r="BSH725" s="9"/>
      <c r="BSI725" s="9"/>
      <c r="BSJ725" s="9"/>
      <c r="BSK725" s="9"/>
      <c r="BSL725" s="9"/>
      <c r="BSM725" s="9"/>
      <c r="BSN725" s="9"/>
      <c r="BSO725" s="9"/>
      <c r="BSP725" s="9"/>
      <c r="BSQ725" s="9"/>
      <c r="BSR725" s="9"/>
      <c r="BSS725" s="9"/>
      <c r="BST725" s="9"/>
      <c r="BSU725" s="9"/>
      <c r="BSV725" s="9"/>
      <c r="BSW725" s="9"/>
      <c r="BSX725" s="9"/>
      <c r="BSY725" s="9"/>
      <c r="BSZ725" s="9"/>
      <c r="BTA725" s="9"/>
      <c r="BTB725" s="9"/>
      <c r="BTC725" s="9"/>
      <c r="BTD725" s="9"/>
      <c r="BTE725" s="9"/>
      <c r="BTF725" s="9"/>
      <c r="BTG725" s="9"/>
      <c r="BTH725" s="9"/>
      <c r="BTI725" s="9"/>
      <c r="BTJ725" s="9"/>
      <c r="BTK725" s="9"/>
      <c r="BTL725" s="9"/>
      <c r="BTM725" s="9"/>
      <c r="BTN725" s="9"/>
      <c r="BTO725" s="9"/>
      <c r="BTP725" s="9"/>
      <c r="BTQ725" s="9"/>
      <c r="BTR725" s="9"/>
      <c r="BTS725" s="9"/>
      <c r="BTT725" s="9"/>
      <c r="BTU725" s="9"/>
      <c r="BTV725" s="9"/>
      <c r="BTW725" s="9"/>
      <c r="BTX725" s="9"/>
      <c r="BTY725" s="9"/>
      <c r="BTZ725" s="9"/>
      <c r="BUA725" s="9"/>
      <c r="BUB725" s="9"/>
      <c r="BUC725" s="9"/>
      <c r="BUD725" s="9"/>
      <c r="BUE725" s="9"/>
      <c r="BUF725" s="9"/>
      <c r="BUG725" s="9"/>
      <c r="BUH725" s="9"/>
      <c r="BUI725" s="9"/>
      <c r="BUJ725" s="9"/>
      <c r="BUK725" s="9"/>
      <c r="BUL725" s="9"/>
      <c r="BUM725" s="9"/>
      <c r="BUN725" s="9"/>
      <c r="BUO725" s="9"/>
      <c r="BUP725" s="9"/>
      <c r="BUQ725" s="9"/>
      <c r="BUR725" s="9"/>
      <c r="BUS725" s="9"/>
      <c r="BUT725" s="9"/>
      <c r="BUU725" s="9"/>
      <c r="BUV725" s="9"/>
      <c r="BUW725" s="9"/>
      <c r="BUX725" s="9"/>
      <c r="BUY725" s="9"/>
      <c r="BUZ725" s="9"/>
      <c r="BVA725" s="9"/>
      <c r="BVB725" s="9"/>
      <c r="BVC725" s="9"/>
      <c r="BVD725" s="9"/>
      <c r="BVE725" s="9"/>
      <c r="BVF725" s="9"/>
      <c r="BVG725" s="9"/>
      <c r="BVH725" s="9"/>
      <c r="BVI725" s="9"/>
      <c r="BVJ725" s="9"/>
      <c r="BVK725" s="9"/>
      <c r="BVL725" s="9"/>
      <c r="BVM725" s="9"/>
      <c r="BVN725" s="9"/>
      <c r="BVO725" s="9"/>
      <c r="BVP725" s="9"/>
      <c r="BVQ725" s="9"/>
      <c r="BVR725" s="9"/>
      <c r="BVS725" s="9"/>
      <c r="BVT725" s="9"/>
      <c r="BVU725" s="9"/>
      <c r="BVV725" s="9"/>
      <c r="BVW725" s="9"/>
      <c r="BVX725" s="9"/>
      <c r="BVY725" s="9"/>
      <c r="BVZ725" s="9"/>
      <c r="BWA725" s="9"/>
      <c r="BWB725" s="9"/>
      <c r="BWC725" s="9"/>
      <c r="BWD725" s="9"/>
      <c r="BWE725" s="9"/>
      <c r="BWF725" s="9"/>
      <c r="BWG725" s="9"/>
      <c r="BWH725" s="9"/>
      <c r="BWI725" s="9"/>
      <c r="BWJ725" s="9"/>
      <c r="BWK725" s="9"/>
      <c r="BWL725" s="9"/>
      <c r="BWM725" s="9"/>
      <c r="BWN725" s="9"/>
      <c r="BWO725" s="9"/>
      <c r="BWP725" s="9"/>
      <c r="BWQ725" s="9"/>
      <c r="BWR725" s="9"/>
      <c r="BWS725" s="9"/>
      <c r="BWT725" s="9"/>
      <c r="BWU725" s="9"/>
      <c r="BWV725" s="9"/>
      <c r="BWW725" s="9"/>
      <c r="BWX725" s="9"/>
      <c r="BWY725" s="9"/>
      <c r="BWZ725" s="9"/>
      <c r="BXA725" s="9"/>
      <c r="BXB725" s="9"/>
      <c r="BXC725" s="9"/>
      <c r="BXD725" s="9"/>
      <c r="BXE725" s="9"/>
      <c r="BXF725" s="9"/>
      <c r="BXG725" s="9"/>
      <c r="BXH725" s="9"/>
      <c r="BXI725" s="9"/>
      <c r="BXJ725" s="9"/>
      <c r="BXK725" s="9"/>
      <c r="BXL725" s="9"/>
      <c r="BXM725" s="9"/>
      <c r="BXN725" s="9"/>
      <c r="BXO725" s="9"/>
      <c r="BXP725" s="9"/>
      <c r="BXQ725" s="9"/>
      <c r="BXR725" s="9"/>
      <c r="BXS725" s="9"/>
      <c r="BXT725" s="9"/>
      <c r="BXU725" s="9"/>
      <c r="BXV725" s="9"/>
      <c r="BXW725" s="9"/>
      <c r="BXX725" s="9"/>
      <c r="BXY725" s="9"/>
      <c r="BXZ725" s="9"/>
      <c r="BYA725" s="9"/>
      <c r="BYB725" s="9"/>
      <c r="BYC725" s="9"/>
      <c r="BYD725" s="9"/>
      <c r="BYE725" s="9"/>
      <c r="BYF725" s="9"/>
      <c r="BYG725" s="9"/>
      <c r="BYH725" s="9"/>
      <c r="BYI725" s="9"/>
      <c r="BYJ725" s="9"/>
      <c r="BYK725" s="9"/>
      <c r="BYL725" s="9"/>
      <c r="BYM725" s="9"/>
      <c r="BYN725" s="9"/>
      <c r="BYO725" s="9"/>
      <c r="BYP725" s="9"/>
      <c r="BYQ725" s="9"/>
      <c r="BYR725" s="9"/>
      <c r="BYS725" s="9"/>
      <c r="BYT725" s="9"/>
      <c r="BYU725" s="9"/>
      <c r="BYV725" s="9"/>
      <c r="BYW725" s="9"/>
      <c r="BYX725" s="9"/>
      <c r="BYY725" s="9"/>
      <c r="BYZ725" s="9"/>
      <c r="BZA725" s="9"/>
      <c r="BZB725" s="9"/>
      <c r="BZC725" s="9"/>
      <c r="BZD725" s="9"/>
      <c r="BZE725" s="9"/>
      <c r="BZF725" s="9"/>
      <c r="BZG725" s="9"/>
      <c r="BZH725" s="9"/>
      <c r="BZI725" s="9"/>
      <c r="BZJ725" s="9"/>
      <c r="BZK725" s="9"/>
      <c r="BZL725" s="9"/>
      <c r="BZM725" s="9"/>
      <c r="BZN725" s="9"/>
      <c r="BZO725" s="9"/>
      <c r="BZP725" s="9"/>
      <c r="BZQ725" s="9"/>
      <c r="BZR725" s="9"/>
      <c r="BZS725" s="9"/>
      <c r="BZT725" s="9"/>
      <c r="BZU725" s="9"/>
      <c r="BZV725" s="9"/>
      <c r="BZW725" s="9"/>
      <c r="BZX725" s="9"/>
      <c r="BZY725" s="9"/>
      <c r="BZZ725" s="9"/>
      <c r="CAA725" s="9"/>
      <c r="CAB725" s="9"/>
      <c r="CAC725" s="9"/>
      <c r="CAD725" s="9"/>
      <c r="CAE725" s="9"/>
      <c r="CAF725" s="9"/>
      <c r="CAG725" s="9"/>
      <c r="CAH725" s="9"/>
      <c r="CAI725" s="9"/>
      <c r="CAJ725" s="9"/>
      <c r="CAK725" s="9"/>
      <c r="CAL725" s="9"/>
      <c r="CAM725" s="9"/>
      <c r="CAN725" s="9"/>
      <c r="CAO725" s="9"/>
      <c r="CAP725" s="9"/>
      <c r="CAQ725" s="9"/>
      <c r="CAR725" s="9"/>
      <c r="CAS725" s="9"/>
      <c r="CAT725" s="9"/>
      <c r="CAU725" s="9"/>
      <c r="CAV725" s="9"/>
      <c r="CAW725" s="9"/>
      <c r="CAX725" s="9"/>
      <c r="CAY725" s="9"/>
      <c r="CAZ725" s="9"/>
      <c r="CBA725" s="9"/>
      <c r="CBB725" s="9"/>
      <c r="CBC725" s="9"/>
      <c r="CBD725" s="9"/>
      <c r="CBE725" s="9"/>
      <c r="CBF725" s="9"/>
      <c r="CBG725" s="9"/>
      <c r="CBH725" s="9"/>
      <c r="CBI725" s="9"/>
      <c r="CBJ725" s="9"/>
      <c r="CBK725" s="9"/>
      <c r="CBL725" s="9"/>
      <c r="CBM725" s="9"/>
      <c r="CBN725" s="9"/>
      <c r="CBO725" s="9"/>
      <c r="CBP725" s="9"/>
      <c r="CBQ725" s="9"/>
      <c r="CBR725" s="9"/>
      <c r="CBS725" s="9"/>
      <c r="CBT725" s="9"/>
      <c r="CBU725" s="9"/>
      <c r="CBV725" s="9"/>
      <c r="CBW725" s="9"/>
      <c r="CBX725" s="9"/>
      <c r="CBY725" s="9"/>
      <c r="CBZ725" s="9"/>
      <c r="CCA725" s="9"/>
      <c r="CCB725" s="9"/>
      <c r="CCC725" s="9"/>
      <c r="CCD725" s="9"/>
      <c r="CCE725" s="9"/>
      <c r="CCF725" s="9"/>
      <c r="CCG725" s="9"/>
      <c r="CCH725" s="9"/>
      <c r="CCI725" s="9"/>
      <c r="CCJ725" s="9"/>
      <c r="CCK725" s="9"/>
      <c r="CCL725" s="9"/>
      <c r="CCM725" s="9"/>
      <c r="CCN725" s="9"/>
      <c r="CCO725" s="9"/>
      <c r="CCP725" s="9"/>
      <c r="CCQ725" s="9"/>
      <c r="CCR725" s="9"/>
      <c r="CCS725" s="9"/>
      <c r="CCT725" s="9"/>
      <c r="CCU725" s="9"/>
      <c r="CCV725" s="9"/>
      <c r="CCW725" s="9"/>
      <c r="CCX725" s="9"/>
      <c r="CCY725" s="9"/>
      <c r="CCZ725" s="9"/>
      <c r="CDA725" s="9"/>
      <c r="CDB725" s="9"/>
      <c r="CDC725" s="9"/>
      <c r="CDD725" s="9"/>
      <c r="CDE725" s="9"/>
      <c r="CDF725" s="9"/>
      <c r="CDG725" s="9"/>
      <c r="CDH725" s="9"/>
      <c r="CDI725" s="9"/>
      <c r="CDJ725" s="9"/>
      <c r="CDK725" s="9"/>
      <c r="CDL725" s="9"/>
      <c r="CDM725" s="9"/>
      <c r="CDN725" s="9"/>
      <c r="CDO725" s="9"/>
      <c r="CDP725" s="9"/>
      <c r="CDQ725" s="9"/>
      <c r="CDR725" s="9"/>
      <c r="CDS725" s="9"/>
      <c r="CDT725" s="9"/>
      <c r="CDU725" s="9"/>
      <c r="CDV725" s="9"/>
      <c r="CDW725" s="9"/>
      <c r="CDX725" s="9"/>
      <c r="CDY725" s="9"/>
      <c r="CDZ725" s="9"/>
      <c r="CEA725" s="9"/>
      <c r="CEB725" s="9"/>
      <c r="CEC725" s="9"/>
      <c r="CED725" s="9"/>
      <c r="CEE725" s="9"/>
      <c r="CEF725" s="9"/>
      <c r="CEG725" s="9"/>
      <c r="CEH725" s="9"/>
      <c r="CEI725" s="9"/>
      <c r="CEJ725" s="9"/>
      <c r="CEK725" s="9"/>
      <c r="CEL725" s="9"/>
      <c r="CEM725" s="9"/>
      <c r="CEN725" s="9"/>
      <c r="CEO725" s="9"/>
      <c r="CEP725" s="9"/>
      <c r="CEQ725" s="9"/>
      <c r="CER725" s="9"/>
      <c r="CES725" s="9"/>
      <c r="CET725" s="9"/>
      <c r="CEU725" s="9"/>
      <c r="CEV725" s="9"/>
      <c r="CEW725" s="9"/>
      <c r="CEX725" s="9"/>
      <c r="CEY725" s="9"/>
      <c r="CEZ725" s="9"/>
      <c r="CFA725" s="9"/>
      <c r="CFB725" s="9"/>
      <c r="CFC725" s="9"/>
      <c r="CFD725" s="9"/>
      <c r="CFE725" s="9"/>
      <c r="CFF725" s="9"/>
      <c r="CFG725" s="9"/>
      <c r="CFH725" s="9"/>
      <c r="CFI725" s="9"/>
      <c r="CFJ725" s="9"/>
      <c r="CFK725" s="9"/>
      <c r="CFL725" s="9"/>
      <c r="CFM725" s="9"/>
      <c r="CFN725" s="9"/>
      <c r="CFO725" s="9"/>
      <c r="CFP725" s="9"/>
      <c r="CFQ725" s="9"/>
      <c r="CFR725" s="9"/>
      <c r="CFS725" s="9"/>
      <c r="CFT725" s="9"/>
      <c r="CFU725" s="9"/>
      <c r="CFV725" s="9"/>
      <c r="CFW725" s="9"/>
      <c r="CFX725" s="9"/>
      <c r="CFY725" s="9"/>
      <c r="CFZ725" s="9"/>
      <c r="CGA725" s="9"/>
      <c r="CGB725" s="9"/>
      <c r="CGC725" s="9"/>
      <c r="CGD725" s="9"/>
      <c r="CGE725" s="9"/>
      <c r="CGF725" s="9"/>
      <c r="CGG725" s="9"/>
      <c r="CGH725" s="9"/>
      <c r="CGI725" s="9"/>
      <c r="CGJ725" s="9"/>
      <c r="CGK725" s="9"/>
      <c r="CGL725" s="9"/>
      <c r="CGM725" s="9"/>
      <c r="CGN725" s="9"/>
      <c r="CGO725" s="9"/>
      <c r="CGP725" s="9"/>
      <c r="CGQ725" s="9"/>
      <c r="CGR725" s="9"/>
      <c r="CGS725" s="9"/>
      <c r="CGT725" s="9"/>
      <c r="CGU725" s="9"/>
      <c r="CGV725" s="9"/>
      <c r="CGW725" s="9"/>
      <c r="CGX725" s="9"/>
      <c r="CGY725" s="9"/>
      <c r="CGZ725" s="9"/>
      <c r="CHA725" s="9"/>
      <c r="CHB725" s="9"/>
      <c r="CHC725" s="9"/>
      <c r="CHD725" s="9"/>
      <c r="CHE725" s="9"/>
      <c r="CHF725" s="9"/>
      <c r="CHG725" s="9"/>
      <c r="CHH725" s="9"/>
      <c r="CHI725" s="9"/>
      <c r="CHJ725" s="9"/>
      <c r="CHK725" s="9"/>
      <c r="CHL725" s="9"/>
      <c r="CHM725" s="9"/>
      <c r="CHN725" s="9"/>
      <c r="CHO725" s="9"/>
      <c r="CHP725" s="9"/>
      <c r="CHQ725" s="9"/>
      <c r="CHR725" s="9"/>
      <c r="CHS725" s="9"/>
      <c r="CHT725" s="9"/>
      <c r="CHU725" s="9"/>
      <c r="CHV725" s="9"/>
      <c r="CHW725" s="9"/>
      <c r="CHX725" s="9"/>
      <c r="CHY725" s="9"/>
      <c r="CHZ725" s="9"/>
      <c r="CIA725" s="9"/>
      <c r="CIB725" s="9"/>
      <c r="CIC725" s="9"/>
      <c r="CID725" s="9"/>
      <c r="CIE725" s="9"/>
      <c r="CIF725" s="9"/>
      <c r="CIG725" s="9"/>
      <c r="CIH725" s="9"/>
      <c r="CII725" s="9"/>
      <c r="CIJ725" s="9"/>
      <c r="CIK725" s="9"/>
      <c r="CIL725" s="9"/>
      <c r="CIM725" s="9"/>
      <c r="CIN725" s="9"/>
      <c r="CIO725" s="9"/>
      <c r="CIP725" s="9"/>
      <c r="CIQ725" s="9"/>
      <c r="CIR725" s="9"/>
      <c r="CIS725" s="9"/>
      <c r="CIT725" s="9"/>
      <c r="CIU725" s="9"/>
      <c r="CIV725" s="9"/>
      <c r="CIW725" s="9"/>
      <c r="CIX725" s="9"/>
      <c r="CIY725" s="9"/>
      <c r="CIZ725" s="9"/>
      <c r="CJA725" s="9"/>
      <c r="CJB725" s="9"/>
      <c r="CJC725" s="9"/>
      <c r="CJD725" s="9"/>
      <c r="CJE725" s="9"/>
      <c r="CJF725" s="9"/>
      <c r="CJG725" s="9"/>
      <c r="CJH725" s="9"/>
      <c r="CJI725" s="9"/>
      <c r="CJJ725" s="9"/>
      <c r="CJK725" s="9"/>
      <c r="CJL725" s="9"/>
      <c r="CJM725" s="9"/>
      <c r="CJN725" s="9"/>
      <c r="CJO725" s="9"/>
      <c r="CJP725" s="9"/>
      <c r="CJQ725" s="9"/>
      <c r="CJR725" s="9"/>
      <c r="CJS725" s="9"/>
      <c r="CJT725" s="9"/>
      <c r="CJU725" s="9"/>
      <c r="CJV725" s="9"/>
      <c r="CJW725" s="9"/>
      <c r="CJX725" s="9"/>
      <c r="CJY725" s="9"/>
      <c r="CJZ725" s="9"/>
      <c r="CKA725" s="9"/>
      <c r="CKB725" s="9"/>
      <c r="CKC725" s="9"/>
      <c r="CKD725" s="9"/>
      <c r="CKE725" s="9"/>
      <c r="CKF725" s="9"/>
      <c r="CKG725" s="9"/>
      <c r="CKH725" s="9"/>
      <c r="CKI725" s="9"/>
      <c r="CKJ725" s="9"/>
      <c r="CKK725" s="9"/>
      <c r="CKL725" s="9"/>
      <c r="CKM725" s="9"/>
      <c r="CKN725" s="9"/>
      <c r="CKO725" s="9"/>
      <c r="CKP725" s="9"/>
      <c r="CKQ725" s="9"/>
      <c r="CKR725" s="9"/>
      <c r="CKS725" s="9"/>
      <c r="CKT725" s="9"/>
      <c r="CKU725" s="9"/>
      <c r="CKV725" s="9"/>
      <c r="CKW725" s="9"/>
      <c r="CKX725" s="9"/>
      <c r="CKY725" s="9"/>
      <c r="CKZ725" s="9"/>
      <c r="CLA725" s="9"/>
      <c r="CLB725" s="9"/>
      <c r="CLC725" s="9"/>
      <c r="CLD725" s="9"/>
      <c r="CLE725" s="9"/>
      <c r="CLF725" s="9"/>
      <c r="CLG725" s="9"/>
      <c r="CLH725" s="9"/>
      <c r="CLI725" s="9"/>
      <c r="CLJ725" s="9"/>
      <c r="CLK725" s="9"/>
      <c r="CLL725" s="9"/>
      <c r="CLM725" s="9"/>
      <c r="CLN725" s="9"/>
      <c r="CLO725" s="9"/>
      <c r="CLP725" s="9"/>
      <c r="CLQ725" s="9"/>
      <c r="CLR725" s="9"/>
      <c r="CLS725" s="9"/>
      <c r="CLT725" s="9"/>
      <c r="CLU725" s="9"/>
      <c r="CLV725" s="9"/>
      <c r="CLW725" s="9"/>
      <c r="CLX725" s="9"/>
      <c r="CLY725" s="9"/>
      <c r="CLZ725" s="9"/>
      <c r="CMA725" s="9"/>
      <c r="CMB725" s="9"/>
      <c r="CMC725" s="9"/>
      <c r="CMD725" s="9"/>
      <c r="CME725" s="9"/>
      <c r="CMF725" s="9"/>
      <c r="CMG725" s="9"/>
      <c r="CMH725" s="9"/>
      <c r="CMI725" s="9"/>
      <c r="CMJ725" s="9"/>
      <c r="CMK725" s="9"/>
      <c r="CML725" s="9"/>
      <c r="CMM725" s="9"/>
      <c r="CMN725" s="9"/>
      <c r="CMO725" s="9"/>
      <c r="CMP725" s="9"/>
      <c r="CMQ725" s="9"/>
      <c r="CMR725" s="9"/>
      <c r="CMS725" s="9"/>
      <c r="CMT725" s="9"/>
      <c r="CMU725" s="9"/>
      <c r="CMV725" s="9"/>
      <c r="CMW725" s="9"/>
      <c r="CMX725" s="9"/>
      <c r="CMY725" s="9"/>
      <c r="CMZ725" s="9"/>
      <c r="CNA725" s="9"/>
      <c r="CNB725" s="9"/>
      <c r="CNC725" s="9"/>
      <c r="CND725" s="9"/>
      <c r="CNE725" s="9"/>
      <c r="CNF725" s="9"/>
      <c r="CNG725" s="9"/>
      <c r="CNH725" s="9"/>
      <c r="CNI725" s="9"/>
      <c r="CNJ725" s="9"/>
      <c r="CNK725" s="9"/>
      <c r="CNL725" s="9"/>
      <c r="CNM725" s="9"/>
      <c r="CNN725" s="9"/>
      <c r="CNO725" s="9"/>
      <c r="CNP725" s="9"/>
      <c r="CNQ725" s="9"/>
      <c r="CNR725" s="9"/>
      <c r="CNS725" s="9"/>
      <c r="CNT725" s="9"/>
      <c r="CNU725" s="9"/>
      <c r="CNV725" s="9"/>
      <c r="CNW725" s="9"/>
      <c r="CNX725" s="9"/>
      <c r="CNY725" s="9"/>
      <c r="CNZ725" s="9"/>
      <c r="COA725" s="9"/>
      <c r="COB725" s="9"/>
      <c r="COC725" s="9"/>
      <c r="COD725" s="9"/>
      <c r="COE725" s="9"/>
      <c r="COF725" s="9"/>
      <c r="COG725" s="9"/>
      <c r="COH725" s="9"/>
      <c r="COI725" s="9"/>
      <c r="COJ725" s="9"/>
      <c r="COK725" s="9"/>
      <c r="COL725" s="9"/>
      <c r="COM725" s="9"/>
      <c r="CON725" s="9"/>
      <c r="COO725" s="9"/>
      <c r="COP725" s="9"/>
      <c r="COQ725" s="9"/>
      <c r="COR725" s="9"/>
      <c r="COS725" s="9"/>
      <c r="COT725" s="9"/>
      <c r="COU725" s="9"/>
      <c r="COV725" s="9"/>
      <c r="COW725" s="9"/>
      <c r="COX725" s="9"/>
      <c r="COY725" s="9"/>
      <c r="COZ725" s="9"/>
      <c r="CPA725" s="9"/>
      <c r="CPB725" s="9"/>
      <c r="CPC725" s="9"/>
      <c r="CPD725" s="9"/>
      <c r="CPE725" s="9"/>
      <c r="CPF725" s="9"/>
      <c r="CPG725" s="9"/>
      <c r="CPH725" s="9"/>
      <c r="CPI725" s="9"/>
      <c r="CPJ725" s="9"/>
      <c r="CPK725" s="9"/>
      <c r="CPL725" s="9"/>
      <c r="CPM725" s="9"/>
      <c r="CPN725" s="9"/>
      <c r="CPO725" s="9"/>
      <c r="CPP725" s="9"/>
      <c r="CPQ725" s="9"/>
      <c r="CPR725" s="9"/>
      <c r="CPS725" s="9"/>
      <c r="CPT725" s="9"/>
      <c r="CPU725" s="9"/>
      <c r="CPV725" s="9"/>
      <c r="CPW725" s="9"/>
      <c r="CPX725" s="9"/>
      <c r="CPY725" s="9"/>
      <c r="CPZ725" s="9"/>
      <c r="CQA725" s="9"/>
      <c r="CQB725" s="9"/>
      <c r="CQC725" s="9"/>
      <c r="CQD725" s="9"/>
      <c r="CQE725" s="9"/>
      <c r="CQF725" s="9"/>
      <c r="CQG725" s="9"/>
      <c r="CQH725" s="9"/>
      <c r="CQI725" s="9"/>
      <c r="CQJ725" s="9"/>
      <c r="CQK725" s="9"/>
      <c r="CQL725" s="9"/>
      <c r="CQM725" s="9"/>
      <c r="CQN725" s="9"/>
      <c r="CQO725" s="9"/>
      <c r="CQP725" s="9"/>
      <c r="CQQ725" s="9"/>
      <c r="CQR725" s="9"/>
      <c r="CQS725" s="9"/>
      <c r="CQT725" s="9"/>
      <c r="CQU725" s="9"/>
      <c r="CQV725" s="9"/>
      <c r="CQW725" s="9"/>
      <c r="CQX725" s="9"/>
      <c r="CQY725" s="9"/>
      <c r="CQZ725" s="9"/>
      <c r="CRA725" s="9"/>
      <c r="CRB725" s="9"/>
      <c r="CRC725" s="9"/>
      <c r="CRD725" s="9"/>
      <c r="CRE725" s="9"/>
      <c r="CRF725" s="9"/>
      <c r="CRG725" s="9"/>
      <c r="CRH725" s="9"/>
      <c r="CRI725" s="9"/>
      <c r="CRJ725" s="9"/>
      <c r="CRK725" s="9"/>
      <c r="CRL725" s="9"/>
      <c r="CRM725" s="9"/>
      <c r="CRN725" s="9"/>
      <c r="CRO725" s="9"/>
      <c r="CRP725" s="9"/>
      <c r="CRQ725" s="9"/>
      <c r="CRR725" s="9"/>
      <c r="CRS725" s="9"/>
      <c r="CRT725" s="9"/>
      <c r="CRU725" s="9"/>
      <c r="CRV725" s="9"/>
      <c r="CRW725" s="9"/>
      <c r="CRX725" s="9"/>
      <c r="CRY725" s="9"/>
      <c r="CRZ725" s="9"/>
      <c r="CSA725" s="9"/>
      <c r="CSB725" s="9"/>
      <c r="CSC725" s="9"/>
      <c r="CSD725" s="9"/>
      <c r="CSE725" s="9"/>
      <c r="CSF725" s="9"/>
      <c r="CSG725" s="9"/>
      <c r="CSH725" s="9"/>
      <c r="CSI725" s="9"/>
      <c r="CSJ725" s="9"/>
      <c r="CSK725" s="9"/>
      <c r="CSL725" s="9"/>
      <c r="CSM725" s="9"/>
      <c r="CSN725" s="9"/>
      <c r="CSO725" s="9"/>
      <c r="CSP725" s="9"/>
      <c r="CSQ725" s="9"/>
      <c r="CSR725" s="9"/>
      <c r="CSS725" s="9"/>
      <c r="CST725" s="9"/>
      <c r="CSU725" s="9"/>
      <c r="CSV725" s="9"/>
      <c r="CSW725" s="9"/>
      <c r="CSX725" s="9"/>
      <c r="CSY725" s="9"/>
      <c r="CSZ725" s="9"/>
      <c r="CTA725" s="9"/>
      <c r="CTB725" s="9"/>
      <c r="CTC725" s="9"/>
      <c r="CTD725" s="9"/>
      <c r="CTE725" s="9"/>
      <c r="CTF725" s="9"/>
      <c r="CTG725" s="9"/>
      <c r="CTH725" s="9"/>
      <c r="CTI725" s="9"/>
      <c r="CTJ725" s="9"/>
      <c r="CTK725" s="9"/>
      <c r="CTL725" s="9"/>
      <c r="CTM725" s="9"/>
      <c r="CTN725" s="9"/>
      <c r="CTO725" s="9"/>
      <c r="CTP725" s="9"/>
      <c r="CTQ725" s="9"/>
      <c r="CTR725" s="9"/>
      <c r="CTS725" s="9"/>
      <c r="CTT725" s="9"/>
      <c r="CTU725" s="9"/>
      <c r="CTV725" s="9"/>
      <c r="CTW725" s="9"/>
      <c r="CTX725" s="9"/>
      <c r="CTY725" s="9"/>
      <c r="CTZ725" s="9"/>
      <c r="CUA725" s="9"/>
      <c r="CUB725" s="9"/>
      <c r="CUC725" s="9"/>
      <c r="CUD725" s="9"/>
      <c r="CUE725" s="9"/>
      <c r="CUF725" s="9"/>
      <c r="CUG725" s="9"/>
      <c r="CUH725" s="9"/>
      <c r="CUI725" s="9"/>
      <c r="CUJ725" s="9"/>
      <c r="CUK725" s="9"/>
      <c r="CUL725" s="9"/>
      <c r="CUM725" s="9"/>
      <c r="CUN725" s="9"/>
      <c r="CUO725" s="9"/>
      <c r="CUP725" s="9"/>
      <c r="CUQ725" s="9"/>
      <c r="CUR725" s="9"/>
      <c r="CUS725" s="9"/>
      <c r="CUT725" s="9"/>
      <c r="CUU725" s="9"/>
      <c r="CUV725" s="9"/>
      <c r="CUW725" s="9"/>
      <c r="CUX725" s="9"/>
      <c r="CUY725" s="9"/>
      <c r="CUZ725" s="9"/>
      <c r="CVA725" s="9"/>
      <c r="CVB725" s="9"/>
      <c r="CVC725" s="9"/>
      <c r="CVD725" s="9"/>
      <c r="CVE725" s="9"/>
      <c r="CVF725" s="9"/>
      <c r="CVG725" s="9"/>
      <c r="CVH725" s="9"/>
      <c r="CVI725" s="9"/>
      <c r="CVJ725" s="9"/>
      <c r="CVK725" s="9"/>
      <c r="CVL725" s="9"/>
      <c r="CVM725" s="9"/>
      <c r="CVN725" s="9"/>
      <c r="CVO725" s="9"/>
      <c r="CVP725" s="9"/>
      <c r="CVQ725" s="9"/>
      <c r="CVR725" s="9"/>
      <c r="CVS725" s="9"/>
      <c r="CVT725" s="9"/>
      <c r="CVU725" s="9"/>
      <c r="CVV725" s="9"/>
      <c r="CVW725" s="9"/>
      <c r="CVX725" s="9"/>
      <c r="CVY725" s="9"/>
      <c r="CVZ725" s="9"/>
      <c r="CWA725" s="9"/>
      <c r="CWB725" s="9"/>
      <c r="CWC725" s="9"/>
      <c r="CWD725" s="9"/>
      <c r="CWE725" s="9"/>
      <c r="CWF725" s="9"/>
      <c r="CWG725" s="9"/>
      <c r="CWH725" s="9"/>
      <c r="CWI725" s="9"/>
      <c r="CWJ725" s="9"/>
      <c r="CWK725" s="9"/>
      <c r="CWL725" s="9"/>
      <c r="CWM725" s="9"/>
      <c r="CWN725" s="9"/>
      <c r="CWO725" s="9"/>
      <c r="CWP725" s="9"/>
      <c r="CWQ725" s="9"/>
      <c r="CWR725" s="9"/>
      <c r="CWS725" s="9"/>
      <c r="CWT725" s="9"/>
      <c r="CWU725" s="9"/>
      <c r="CWV725" s="9"/>
      <c r="CWW725" s="9"/>
      <c r="CWX725" s="9"/>
      <c r="CWY725" s="9"/>
      <c r="CWZ725" s="9"/>
      <c r="CXA725" s="9"/>
      <c r="CXB725" s="9"/>
      <c r="CXC725" s="9"/>
      <c r="CXD725" s="9"/>
      <c r="CXE725" s="9"/>
      <c r="CXF725" s="9"/>
      <c r="CXG725" s="9"/>
      <c r="CXH725" s="9"/>
      <c r="CXI725" s="9"/>
      <c r="CXJ725" s="9"/>
      <c r="CXK725" s="9"/>
      <c r="CXL725" s="9"/>
      <c r="CXM725" s="9"/>
      <c r="CXN725" s="9"/>
      <c r="CXO725" s="9"/>
      <c r="CXP725" s="9"/>
      <c r="CXQ725" s="9"/>
      <c r="CXR725" s="9"/>
      <c r="CXS725" s="9"/>
      <c r="CXT725" s="9"/>
      <c r="CXU725" s="9"/>
      <c r="CXV725" s="9"/>
      <c r="CXW725" s="9"/>
      <c r="CXX725" s="9"/>
      <c r="CXY725" s="9"/>
      <c r="CXZ725" s="9"/>
      <c r="CYA725" s="9"/>
      <c r="CYB725" s="9"/>
      <c r="CYC725" s="9"/>
      <c r="CYD725" s="9"/>
      <c r="CYE725" s="9"/>
      <c r="CYF725" s="9"/>
      <c r="CYG725" s="9"/>
      <c r="CYH725" s="9"/>
      <c r="CYI725" s="9"/>
      <c r="CYJ725" s="9"/>
      <c r="CYK725" s="9"/>
      <c r="CYL725" s="9"/>
      <c r="CYM725" s="9"/>
      <c r="CYN725" s="9"/>
      <c r="CYO725" s="9"/>
      <c r="CYP725" s="9"/>
      <c r="CYQ725" s="9"/>
      <c r="CYR725" s="9"/>
      <c r="CYS725" s="9"/>
      <c r="CYT725" s="9"/>
      <c r="CYU725" s="9"/>
      <c r="CYV725" s="9"/>
      <c r="CYW725" s="9"/>
      <c r="CYX725" s="9"/>
      <c r="CYY725" s="9"/>
      <c r="CYZ725" s="9"/>
      <c r="CZA725" s="9"/>
      <c r="CZB725" s="9"/>
      <c r="CZC725" s="9"/>
      <c r="CZD725" s="9"/>
      <c r="CZE725" s="9"/>
      <c r="CZF725" s="9"/>
      <c r="CZG725" s="9"/>
      <c r="CZH725" s="9"/>
      <c r="CZI725" s="9"/>
      <c r="CZJ725" s="9"/>
      <c r="CZK725" s="9"/>
      <c r="CZL725" s="9"/>
      <c r="CZM725" s="9"/>
      <c r="CZN725" s="9"/>
      <c r="CZO725" s="9"/>
      <c r="CZP725" s="9"/>
      <c r="CZQ725" s="9"/>
      <c r="CZR725" s="9"/>
      <c r="CZS725" s="9"/>
      <c r="CZT725" s="9"/>
      <c r="CZU725" s="9"/>
      <c r="CZV725" s="9"/>
      <c r="CZW725" s="9"/>
      <c r="CZX725" s="9"/>
      <c r="CZY725" s="9"/>
      <c r="CZZ725" s="9"/>
      <c r="DAA725" s="9"/>
      <c r="DAB725" s="9"/>
      <c r="DAC725" s="9"/>
      <c r="DAD725" s="9"/>
      <c r="DAE725" s="9"/>
      <c r="DAF725" s="9"/>
      <c r="DAG725" s="9"/>
      <c r="DAH725" s="9"/>
      <c r="DAI725" s="9"/>
      <c r="DAJ725" s="9"/>
      <c r="DAK725" s="9"/>
      <c r="DAL725" s="9"/>
      <c r="DAM725" s="9"/>
      <c r="DAN725" s="9"/>
      <c r="DAO725" s="9"/>
      <c r="DAP725" s="9"/>
      <c r="DAQ725" s="9"/>
      <c r="DAR725" s="9"/>
      <c r="DAS725" s="9"/>
      <c r="DAT725" s="9"/>
      <c r="DAU725" s="9"/>
      <c r="DAV725" s="9"/>
      <c r="DAW725" s="9"/>
      <c r="DAX725" s="9"/>
      <c r="DAY725" s="9"/>
      <c r="DAZ725" s="9"/>
      <c r="DBA725" s="9"/>
      <c r="DBB725" s="9"/>
      <c r="DBC725" s="9"/>
      <c r="DBD725" s="9"/>
      <c r="DBE725" s="9"/>
      <c r="DBF725" s="9"/>
      <c r="DBG725" s="9"/>
      <c r="DBH725" s="9"/>
      <c r="DBI725" s="9"/>
      <c r="DBJ725" s="9"/>
      <c r="DBK725" s="9"/>
      <c r="DBL725" s="9"/>
      <c r="DBM725" s="9"/>
      <c r="DBN725" s="9"/>
      <c r="DBO725" s="9"/>
      <c r="DBP725" s="9"/>
      <c r="DBQ725" s="9"/>
      <c r="DBR725" s="9"/>
      <c r="DBS725" s="9"/>
      <c r="DBT725" s="9"/>
      <c r="DBU725" s="9"/>
      <c r="DBV725" s="9"/>
      <c r="DBW725" s="9"/>
      <c r="DBX725" s="9"/>
      <c r="DBY725" s="9"/>
      <c r="DBZ725" s="9"/>
      <c r="DCA725" s="9"/>
      <c r="DCB725" s="9"/>
      <c r="DCC725" s="9"/>
      <c r="DCD725" s="9"/>
      <c r="DCE725" s="9"/>
      <c r="DCF725" s="9"/>
      <c r="DCG725" s="9"/>
      <c r="DCH725" s="9"/>
      <c r="DCI725" s="9"/>
      <c r="DCJ725" s="9"/>
      <c r="DCK725" s="9"/>
      <c r="DCL725" s="9"/>
      <c r="DCM725" s="9"/>
      <c r="DCN725" s="9"/>
      <c r="DCO725" s="9"/>
      <c r="DCP725" s="9"/>
      <c r="DCQ725" s="9"/>
      <c r="DCR725" s="9"/>
      <c r="DCS725" s="9"/>
      <c r="DCT725" s="9"/>
      <c r="DCU725" s="9"/>
      <c r="DCV725" s="9"/>
      <c r="DCW725" s="9"/>
      <c r="DCX725" s="9"/>
      <c r="DCY725" s="9"/>
      <c r="DCZ725" s="9"/>
      <c r="DDA725" s="9"/>
      <c r="DDB725" s="9"/>
      <c r="DDC725" s="9"/>
      <c r="DDD725" s="9"/>
      <c r="DDE725" s="9"/>
      <c r="DDF725" s="9"/>
      <c r="DDG725" s="9"/>
      <c r="DDH725" s="9"/>
      <c r="DDI725" s="9"/>
      <c r="DDJ725" s="9"/>
      <c r="DDK725" s="9"/>
      <c r="DDL725" s="9"/>
      <c r="DDM725" s="9"/>
      <c r="DDN725" s="9"/>
      <c r="DDO725" s="9"/>
      <c r="DDP725" s="9"/>
      <c r="DDQ725" s="9"/>
      <c r="DDR725" s="9"/>
      <c r="DDS725" s="9"/>
      <c r="DDT725" s="9"/>
      <c r="DDU725" s="9"/>
      <c r="DDV725" s="9"/>
      <c r="DDW725" s="9"/>
      <c r="DDX725" s="9"/>
      <c r="DDY725" s="9"/>
      <c r="DDZ725" s="9"/>
      <c r="DEA725" s="9"/>
      <c r="DEB725" s="9"/>
      <c r="DEC725" s="9"/>
      <c r="DED725" s="9"/>
      <c r="DEE725" s="9"/>
      <c r="DEF725" s="9"/>
      <c r="DEG725" s="9"/>
      <c r="DEH725" s="9"/>
      <c r="DEI725" s="9"/>
      <c r="DEJ725" s="9"/>
      <c r="DEK725" s="9"/>
      <c r="DEL725" s="9"/>
      <c r="DEM725" s="9"/>
      <c r="DEN725" s="9"/>
      <c r="DEO725" s="9"/>
      <c r="DEP725" s="9"/>
      <c r="DEQ725" s="9"/>
      <c r="DER725" s="9"/>
      <c r="DES725" s="9"/>
      <c r="DET725" s="9"/>
      <c r="DEU725" s="9"/>
      <c r="DEV725" s="9"/>
      <c r="DEW725" s="9"/>
      <c r="DEX725" s="9"/>
      <c r="DEY725" s="9"/>
      <c r="DEZ725" s="9"/>
      <c r="DFA725" s="9"/>
      <c r="DFB725" s="9"/>
      <c r="DFC725" s="9"/>
      <c r="DFD725" s="9"/>
      <c r="DFE725" s="9"/>
      <c r="DFF725" s="9"/>
      <c r="DFG725" s="9"/>
      <c r="DFH725" s="9"/>
      <c r="DFI725" s="9"/>
      <c r="DFJ725" s="9"/>
      <c r="DFK725" s="9"/>
      <c r="DFL725" s="9"/>
      <c r="DFM725" s="9"/>
      <c r="DFN725" s="9"/>
      <c r="DFO725" s="9"/>
      <c r="DFP725" s="9"/>
      <c r="DFQ725" s="9"/>
      <c r="DFR725" s="9"/>
      <c r="DFS725" s="9"/>
      <c r="DFT725" s="9"/>
      <c r="DFU725" s="9"/>
      <c r="DFV725" s="9"/>
      <c r="DFW725" s="9"/>
      <c r="DFX725" s="9"/>
      <c r="DFY725" s="9"/>
      <c r="DFZ725" s="9"/>
      <c r="DGA725" s="9"/>
      <c r="DGB725" s="9"/>
      <c r="DGC725" s="9"/>
      <c r="DGD725" s="9"/>
      <c r="DGE725" s="9"/>
      <c r="DGF725" s="9"/>
      <c r="DGG725" s="9"/>
      <c r="DGH725" s="9"/>
      <c r="DGI725" s="9"/>
      <c r="DGJ725" s="9"/>
      <c r="DGK725" s="9"/>
      <c r="DGL725" s="9"/>
      <c r="DGM725" s="9"/>
      <c r="DGN725" s="9"/>
      <c r="DGO725" s="9"/>
      <c r="DGP725" s="9"/>
      <c r="DGQ725" s="9"/>
      <c r="DGR725" s="9"/>
      <c r="DGS725" s="9"/>
      <c r="DGT725" s="9"/>
      <c r="DGU725" s="9"/>
      <c r="DGV725" s="9"/>
      <c r="DGW725" s="9"/>
      <c r="DGX725" s="9"/>
      <c r="DGY725" s="9"/>
      <c r="DGZ725" s="9"/>
      <c r="DHA725" s="9"/>
      <c r="DHB725" s="9"/>
      <c r="DHC725" s="9"/>
      <c r="DHD725" s="9"/>
      <c r="DHE725" s="9"/>
      <c r="DHF725" s="9"/>
      <c r="DHG725" s="9"/>
      <c r="DHH725" s="9"/>
      <c r="DHI725" s="9"/>
      <c r="DHJ725" s="9"/>
      <c r="DHK725" s="9"/>
      <c r="DHL725" s="9"/>
      <c r="DHM725" s="9"/>
      <c r="DHN725" s="9"/>
      <c r="DHO725" s="9"/>
      <c r="DHP725" s="9"/>
      <c r="DHQ725" s="9"/>
      <c r="DHR725" s="9"/>
      <c r="DHS725" s="9"/>
      <c r="DHT725" s="9"/>
      <c r="DHU725" s="9"/>
      <c r="DHV725" s="9"/>
      <c r="DHW725" s="9"/>
      <c r="DHX725" s="9"/>
      <c r="DHY725" s="9"/>
      <c r="DHZ725" s="9"/>
      <c r="DIA725" s="9"/>
      <c r="DIB725" s="9"/>
      <c r="DIC725" s="9"/>
      <c r="DID725" s="9"/>
      <c r="DIE725" s="9"/>
      <c r="DIF725" s="9"/>
      <c r="DIG725" s="9"/>
      <c r="DIH725" s="9"/>
      <c r="DII725" s="9"/>
      <c r="DIJ725" s="9"/>
      <c r="DIK725" s="9"/>
      <c r="DIL725" s="9"/>
      <c r="DIM725" s="9"/>
      <c r="DIN725" s="9"/>
      <c r="DIO725" s="9"/>
      <c r="DIP725" s="9"/>
      <c r="DIQ725" s="9"/>
      <c r="DIR725" s="9"/>
      <c r="DIS725" s="9"/>
      <c r="DIT725" s="9"/>
      <c r="DIU725" s="9"/>
      <c r="DIV725" s="9"/>
      <c r="DIW725" s="9"/>
      <c r="DIX725" s="9"/>
      <c r="DIY725" s="9"/>
      <c r="DIZ725" s="9"/>
      <c r="DJA725" s="9"/>
      <c r="DJB725" s="9"/>
      <c r="DJC725" s="9"/>
      <c r="DJD725" s="9"/>
      <c r="DJE725" s="9"/>
      <c r="DJF725" s="9"/>
      <c r="DJG725" s="9"/>
      <c r="DJH725" s="9"/>
      <c r="DJI725" s="9"/>
      <c r="DJJ725" s="9"/>
      <c r="DJK725" s="9"/>
      <c r="DJL725" s="9"/>
      <c r="DJM725" s="9"/>
      <c r="DJN725" s="9"/>
      <c r="DJO725" s="9"/>
      <c r="DJP725" s="9"/>
      <c r="DJQ725" s="9"/>
      <c r="DJR725" s="9"/>
      <c r="DJS725" s="9"/>
      <c r="DJT725" s="9"/>
      <c r="DJU725" s="9"/>
      <c r="DJV725" s="9"/>
      <c r="DJW725" s="9"/>
      <c r="DJX725" s="9"/>
      <c r="DJY725" s="9"/>
      <c r="DJZ725" s="9"/>
      <c r="DKA725" s="9"/>
      <c r="DKB725" s="9"/>
      <c r="DKC725" s="9"/>
      <c r="DKD725" s="9"/>
      <c r="DKE725" s="9"/>
      <c r="DKF725" s="9"/>
      <c r="DKG725" s="9"/>
      <c r="DKH725" s="9"/>
      <c r="DKI725" s="9"/>
      <c r="DKJ725" s="9"/>
      <c r="DKK725" s="9"/>
      <c r="DKL725" s="9"/>
      <c r="DKM725" s="9"/>
      <c r="DKN725" s="9"/>
      <c r="DKO725" s="9"/>
      <c r="DKP725" s="9"/>
      <c r="DKQ725" s="9"/>
      <c r="DKR725" s="9"/>
      <c r="DKS725" s="9"/>
      <c r="DKT725" s="9"/>
      <c r="DKU725" s="9"/>
      <c r="DKV725" s="9"/>
      <c r="DKW725" s="9"/>
      <c r="DKX725" s="9"/>
      <c r="DKY725" s="9"/>
      <c r="DKZ725" s="9"/>
      <c r="DLA725" s="9"/>
      <c r="DLB725" s="9"/>
      <c r="DLC725" s="9"/>
      <c r="DLD725" s="9"/>
      <c r="DLE725" s="9"/>
      <c r="DLF725" s="9"/>
      <c r="DLG725" s="9"/>
      <c r="DLH725" s="9"/>
      <c r="DLI725" s="9"/>
      <c r="DLJ725" s="9"/>
      <c r="DLK725" s="9"/>
      <c r="DLL725" s="9"/>
      <c r="DLM725" s="9"/>
      <c r="DLN725" s="9"/>
      <c r="DLO725" s="9"/>
      <c r="DLP725" s="9"/>
      <c r="DLQ725" s="9"/>
      <c r="DLR725" s="9"/>
      <c r="DLS725" s="9"/>
      <c r="DLT725" s="9"/>
      <c r="DLU725" s="9"/>
      <c r="DLV725" s="9"/>
      <c r="DLW725" s="9"/>
      <c r="DLX725" s="9"/>
      <c r="DLY725" s="9"/>
      <c r="DLZ725" s="9"/>
      <c r="DMA725" s="9"/>
      <c r="DMB725" s="9"/>
      <c r="DMC725" s="9"/>
      <c r="DMD725" s="9"/>
      <c r="DME725" s="9"/>
      <c r="DMF725" s="9"/>
      <c r="DMG725" s="9"/>
      <c r="DMH725" s="9"/>
      <c r="DMI725" s="9"/>
      <c r="DMJ725" s="9"/>
      <c r="DMK725" s="9"/>
      <c r="DML725" s="9"/>
      <c r="DMM725" s="9"/>
      <c r="DMN725" s="9"/>
      <c r="DMO725" s="9"/>
      <c r="DMP725" s="9"/>
      <c r="DMQ725" s="9"/>
      <c r="DMR725" s="9"/>
      <c r="DMS725" s="9"/>
      <c r="DMT725" s="9"/>
      <c r="DMU725" s="9"/>
      <c r="DMV725" s="9"/>
      <c r="DMW725" s="9"/>
      <c r="DMX725" s="9"/>
      <c r="DMY725" s="9"/>
      <c r="DMZ725" s="9"/>
      <c r="DNA725" s="9"/>
      <c r="DNB725" s="9"/>
      <c r="DNC725" s="9"/>
      <c r="DND725" s="9"/>
      <c r="DNE725" s="9"/>
      <c r="DNF725" s="9"/>
      <c r="DNG725" s="9"/>
      <c r="DNH725" s="9"/>
      <c r="DNI725" s="9"/>
      <c r="DNJ725" s="9"/>
      <c r="DNK725" s="9"/>
      <c r="DNL725" s="9"/>
      <c r="DNM725" s="9"/>
      <c r="DNN725" s="9"/>
      <c r="DNO725" s="9"/>
      <c r="DNP725" s="9"/>
      <c r="DNQ725" s="9"/>
      <c r="DNR725" s="9"/>
      <c r="DNS725" s="9"/>
      <c r="DNT725" s="9"/>
      <c r="DNU725" s="9"/>
      <c r="DNV725" s="9"/>
      <c r="DNW725" s="9"/>
      <c r="DNX725" s="9"/>
      <c r="DNY725" s="9"/>
      <c r="DNZ725" s="9"/>
      <c r="DOA725" s="9"/>
      <c r="DOB725" s="9"/>
      <c r="DOC725" s="9"/>
      <c r="DOD725" s="9"/>
      <c r="DOE725" s="9"/>
      <c r="DOF725" s="9"/>
      <c r="DOG725" s="9"/>
      <c r="DOH725" s="9"/>
      <c r="DOI725" s="9"/>
      <c r="DOJ725" s="9"/>
      <c r="DOK725" s="9"/>
      <c r="DOL725" s="9"/>
      <c r="DOM725" s="9"/>
      <c r="DON725" s="9"/>
      <c r="DOO725" s="9"/>
      <c r="DOP725" s="9"/>
      <c r="DOQ725" s="9"/>
      <c r="DOR725" s="9"/>
      <c r="DOS725" s="9"/>
      <c r="DOT725" s="9"/>
      <c r="DOU725" s="9"/>
      <c r="DOV725" s="9"/>
      <c r="DOW725" s="9"/>
      <c r="DOX725" s="9"/>
      <c r="DOY725" s="9"/>
      <c r="DOZ725" s="9"/>
      <c r="DPA725" s="9"/>
      <c r="DPB725" s="9"/>
      <c r="DPC725" s="9"/>
      <c r="DPD725" s="9"/>
      <c r="DPE725" s="9"/>
      <c r="DPF725" s="9"/>
      <c r="DPG725" s="9"/>
      <c r="DPH725" s="9"/>
      <c r="DPI725" s="9"/>
      <c r="DPJ725" s="9"/>
      <c r="DPK725" s="9"/>
      <c r="DPL725" s="9"/>
      <c r="DPM725" s="9"/>
      <c r="DPN725" s="9"/>
      <c r="DPO725" s="9"/>
      <c r="DPP725" s="9"/>
      <c r="DPQ725" s="9"/>
      <c r="DPR725" s="9"/>
      <c r="DPS725" s="9"/>
      <c r="DPT725" s="9"/>
      <c r="DPU725" s="9"/>
      <c r="DPV725" s="9"/>
      <c r="DPW725" s="9"/>
      <c r="DPX725" s="9"/>
      <c r="DPY725" s="9"/>
      <c r="DPZ725" s="9"/>
      <c r="DQA725" s="9"/>
      <c r="DQB725" s="9"/>
      <c r="DQC725" s="9"/>
      <c r="DQD725" s="9"/>
      <c r="DQE725" s="9"/>
      <c r="DQF725" s="9"/>
      <c r="DQG725" s="9"/>
      <c r="DQH725" s="9"/>
      <c r="DQI725" s="9"/>
      <c r="DQJ725" s="9"/>
      <c r="DQK725" s="9"/>
      <c r="DQL725" s="9"/>
      <c r="DQM725" s="9"/>
      <c r="DQN725" s="9"/>
      <c r="DQO725" s="9"/>
      <c r="DQP725" s="9"/>
      <c r="DQQ725" s="9"/>
      <c r="DQR725" s="9"/>
      <c r="DQS725" s="9"/>
      <c r="DQT725" s="9"/>
      <c r="DQU725" s="9"/>
      <c r="DQV725" s="9"/>
      <c r="DQW725" s="9"/>
      <c r="DQX725" s="9"/>
      <c r="DQY725" s="9"/>
      <c r="DQZ725" s="9"/>
      <c r="DRA725" s="9"/>
      <c r="DRB725" s="9"/>
      <c r="DRC725" s="9"/>
      <c r="DRD725" s="9"/>
      <c r="DRE725" s="9"/>
      <c r="DRF725" s="9"/>
      <c r="DRG725" s="9"/>
      <c r="DRH725" s="9"/>
      <c r="DRI725" s="9"/>
      <c r="DRJ725" s="9"/>
      <c r="DRK725" s="9"/>
      <c r="DRL725" s="9"/>
      <c r="DRM725" s="9"/>
      <c r="DRN725" s="9"/>
      <c r="DRO725" s="9"/>
      <c r="DRP725" s="9"/>
      <c r="DRQ725" s="9"/>
      <c r="DRR725" s="9"/>
      <c r="DRS725" s="9"/>
      <c r="DRT725" s="9"/>
      <c r="DRU725" s="9"/>
      <c r="DRV725" s="9"/>
      <c r="DRW725" s="9"/>
      <c r="DRX725" s="9"/>
      <c r="DRY725" s="9"/>
      <c r="DRZ725" s="9"/>
      <c r="DSA725" s="9"/>
      <c r="DSB725" s="9"/>
      <c r="DSC725" s="9"/>
      <c r="DSD725" s="9"/>
      <c r="DSE725" s="9"/>
      <c r="DSF725" s="9"/>
      <c r="DSG725" s="9"/>
      <c r="DSH725" s="9"/>
      <c r="DSI725" s="9"/>
      <c r="DSJ725" s="9"/>
      <c r="DSK725" s="9"/>
      <c r="DSL725" s="9"/>
      <c r="DSM725" s="9"/>
      <c r="DSN725" s="9"/>
      <c r="DSO725" s="9"/>
      <c r="DSP725" s="9"/>
      <c r="DSQ725" s="9"/>
      <c r="DSR725" s="9"/>
      <c r="DSS725" s="9"/>
      <c r="DST725" s="9"/>
      <c r="DSU725" s="9"/>
      <c r="DSV725" s="9"/>
      <c r="DSW725" s="9"/>
      <c r="DSX725" s="9"/>
      <c r="DSY725" s="9"/>
      <c r="DSZ725" s="9"/>
      <c r="DTA725" s="9"/>
      <c r="DTB725" s="9"/>
      <c r="DTC725" s="9"/>
      <c r="DTD725" s="9"/>
      <c r="DTE725" s="9"/>
      <c r="DTF725" s="9"/>
      <c r="DTG725" s="9"/>
      <c r="DTH725" s="9"/>
      <c r="DTI725" s="9"/>
      <c r="DTJ725" s="9"/>
      <c r="DTK725" s="9"/>
      <c r="DTL725" s="9"/>
      <c r="DTM725" s="9"/>
      <c r="DTN725" s="9"/>
      <c r="DTO725" s="9"/>
      <c r="DTP725" s="9"/>
      <c r="DTQ725" s="9"/>
      <c r="DTR725" s="9"/>
      <c r="DTS725" s="9"/>
      <c r="DTT725" s="9"/>
      <c r="DTU725" s="9"/>
      <c r="DTV725" s="9"/>
      <c r="DTW725" s="9"/>
      <c r="DTX725" s="9"/>
      <c r="DTY725" s="9"/>
      <c r="DTZ725" s="9"/>
      <c r="DUA725" s="9"/>
      <c r="DUB725" s="9"/>
      <c r="DUC725" s="9"/>
      <c r="DUD725" s="9"/>
      <c r="DUE725" s="9"/>
      <c r="DUF725" s="9"/>
      <c r="DUG725" s="9"/>
      <c r="DUH725" s="9"/>
      <c r="DUI725" s="9"/>
      <c r="DUJ725" s="9"/>
      <c r="DUK725" s="9"/>
      <c r="DUL725" s="9"/>
      <c r="DUM725" s="9"/>
      <c r="DUN725" s="9"/>
      <c r="DUO725" s="9"/>
      <c r="DUP725" s="9"/>
      <c r="DUQ725" s="9"/>
      <c r="DUR725" s="9"/>
      <c r="DUS725" s="9"/>
      <c r="DUT725" s="9"/>
      <c r="DUU725" s="9"/>
      <c r="DUV725" s="9"/>
      <c r="DUW725" s="9"/>
      <c r="DUX725" s="9"/>
      <c r="DUY725" s="9"/>
      <c r="DUZ725" s="9"/>
      <c r="DVA725" s="9"/>
      <c r="DVB725" s="9"/>
      <c r="DVC725" s="9"/>
      <c r="DVD725" s="9"/>
      <c r="DVE725" s="9"/>
      <c r="DVF725" s="9"/>
      <c r="DVG725" s="9"/>
      <c r="DVH725" s="9"/>
      <c r="DVI725" s="9"/>
      <c r="DVJ725" s="9"/>
      <c r="DVK725" s="9"/>
      <c r="DVL725" s="9"/>
      <c r="DVM725" s="9"/>
      <c r="DVN725" s="9"/>
      <c r="DVO725" s="9"/>
      <c r="DVP725" s="9"/>
      <c r="DVQ725" s="9"/>
      <c r="DVR725" s="9"/>
      <c r="DVS725" s="9"/>
      <c r="DVT725" s="9"/>
      <c r="DVU725" s="9"/>
      <c r="DVV725" s="9"/>
      <c r="DVW725" s="9"/>
      <c r="DVX725" s="9"/>
      <c r="DVY725" s="9"/>
      <c r="DVZ725" s="9"/>
      <c r="DWA725" s="9"/>
      <c r="DWB725" s="9"/>
      <c r="DWC725" s="9"/>
      <c r="DWD725" s="9"/>
      <c r="DWE725" s="9"/>
      <c r="DWF725" s="9"/>
      <c r="DWG725" s="9"/>
      <c r="DWH725" s="9"/>
      <c r="DWI725" s="9"/>
      <c r="DWJ725" s="9"/>
      <c r="DWK725" s="9"/>
      <c r="DWL725" s="9"/>
      <c r="DWM725" s="9"/>
      <c r="DWN725" s="9"/>
      <c r="DWO725" s="9"/>
      <c r="DWP725" s="9"/>
      <c r="DWQ725" s="9"/>
      <c r="DWR725" s="9"/>
      <c r="DWS725" s="9"/>
      <c r="DWT725" s="9"/>
      <c r="DWU725" s="9"/>
      <c r="DWV725" s="9"/>
      <c r="DWW725" s="9"/>
      <c r="DWX725" s="9"/>
      <c r="DWY725" s="9"/>
      <c r="DWZ725" s="9"/>
      <c r="DXA725" s="9"/>
      <c r="DXB725" s="9"/>
      <c r="DXC725" s="9"/>
      <c r="DXD725" s="9"/>
      <c r="DXE725" s="9"/>
      <c r="DXF725" s="9"/>
      <c r="DXG725" s="9"/>
      <c r="DXH725" s="9"/>
      <c r="DXI725" s="9"/>
      <c r="DXJ725" s="9"/>
      <c r="DXK725" s="9"/>
      <c r="DXL725" s="9"/>
      <c r="DXM725" s="9"/>
      <c r="DXN725" s="9"/>
      <c r="DXO725" s="9"/>
      <c r="DXP725" s="9"/>
      <c r="DXQ725" s="9"/>
      <c r="DXR725" s="9"/>
      <c r="DXS725" s="9"/>
      <c r="DXT725" s="9"/>
      <c r="DXU725" s="9"/>
      <c r="DXV725" s="9"/>
      <c r="DXW725" s="9"/>
      <c r="DXX725" s="9"/>
      <c r="DXY725" s="9"/>
      <c r="DXZ725" s="9"/>
      <c r="DYA725" s="9"/>
      <c r="DYB725" s="9"/>
      <c r="DYC725" s="9"/>
      <c r="DYD725" s="9"/>
      <c r="DYE725" s="9"/>
      <c r="DYF725" s="9"/>
      <c r="DYG725" s="9"/>
      <c r="DYH725" s="9"/>
      <c r="DYI725" s="9"/>
      <c r="DYJ725" s="9"/>
      <c r="DYK725" s="9"/>
      <c r="DYL725" s="9"/>
      <c r="DYM725" s="9"/>
      <c r="DYN725" s="9"/>
      <c r="DYO725" s="9"/>
      <c r="DYP725" s="9"/>
      <c r="DYQ725" s="9"/>
      <c r="DYR725" s="9"/>
      <c r="DYS725" s="9"/>
      <c r="DYT725" s="9"/>
      <c r="DYU725" s="9"/>
      <c r="DYV725" s="9"/>
      <c r="DYW725" s="9"/>
      <c r="DYX725" s="9"/>
      <c r="DYY725" s="9"/>
      <c r="DYZ725" s="9"/>
      <c r="DZA725" s="9"/>
      <c r="DZB725" s="9"/>
      <c r="DZC725" s="9"/>
      <c r="DZD725" s="9"/>
      <c r="DZE725" s="9"/>
      <c r="DZF725" s="9"/>
      <c r="DZG725" s="9"/>
      <c r="DZH725" s="9"/>
      <c r="DZI725" s="9"/>
      <c r="DZJ725" s="9"/>
      <c r="DZK725" s="9"/>
      <c r="DZL725" s="9"/>
      <c r="DZM725" s="9"/>
      <c r="DZN725" s="9"/>
      <c r="DZO725" s="9"/>
      <c r="DZP725" s="9"/>
      <c r="DZQ725" s="9"/>
      <c r="DZR725" s="9"/>
      <c r="DZS725" s="9"/>
      <c r="DZT725" s="9"/>
      <c r="DZU725" s="9"/>
      <c r="DZV725" s="9"/>
      <c r="DZW725" s="9"/>
      <c r="DZX725" s="9"/>
      <c r="DZY725" s="9"/>
      <c r="DZZ725" s="9"/>
      <c r="EAA725" s="9"/>
      <c r="EAB725" s="9"/>
      <c r="EAC725" s="9"/>
      <c r="EAD725" s="9"/>
      <c r="EAE725" s="9"/>
      <c r="EAF725" s="9"/>
      <c r="EAG725" s="9"/>
      <c r="EAH725" s="9"/>
      <c r="EAI725" s="9"/>
      <c r="EAJ725" s="9"/>
      <c r="EAK725" s="9"/>
      <c r="EAL725" s="9"/>
      <c r="EAM725" s="9"/>
      <c r="EAN725" s="9"/>
      <c r="EAO725" s="9"/>
      <c r="EAP725" s="9"/>
      <c r="EAQ725" s="9"/>
      <c r="EAR725" s="9"/>
      <c r="EAS725" s="9"/>
      <c r="EAT725" s="9"/>
      <c r="EAU725" s="9"/>
      <c r="EAV725" s="9"/>
      <c r="EAW725" s="9"/>
      <c r="EAX725" s="9"/>
      <c r="EAY725" s="9"/>
      <c r="EAZ725" s="9"/>
      <c r="EBA725" s="9"/>
      <c r="EBB725" s="9"/>
      <c r="EBC725" s="9"/>
      <c r="EBD725" s="9"/>
      <c r="EBE725" s="9"/>
      <c r="EBF725" s="9"/>
      <c r="EBG725" s="9"/>
      <c r="EBH725" s="9"/>
      <c r="EBI725" s="9"/>
      <c r="EBJ725" s="9"/>
      <c r="EBK725" s="9"/>
      <c r="EBL725" s="9"/>
      <c r="EBM725" s="9"/>
      <c r="EBN725" s="9"/>
      <c r="EBO725" s="9"/>
      <c r="EBP725" s="9"/>
      <c r="EBQ725" s="9"/>
      <c r="EBR725" s="9"/>
      <c r="EBS725" s="9"/>
      <c r="EBT725" s="9"/>
      <c r="EBU725" s="9"/>
      <c r="EBV725" s="9"/>
      <c r="EBW725" s="9"/>
      <c r="EBX725" s="9"/>
      <c r="EBY725" s="9"/>
      <c r="EBZ725" s="9"/>
      <c r="ECA725" s="9"/>
      <c r="ECB725" s="9"/>
      <c r="ECC725" s="9"/>
      <c r="ECD725" s="9"/>
      <c r="ECE725" s="9"/>
      <c r="ECF725" s="9"/>
      <c r="ECG725" s="9"/>
      <c r="ECH725" s="9"/>
      <c r="ECI725" s="9"/>
      <c r="ECJ725" s="9"/>
      <c r="ECK725" s="9"/>
      <c r="ECL725" s="9"/>
      <c r="ECM725" s="9"/>
      <c r="ECN725" s="9"/>
      <c r="ECO725" s="9"/>
      <c r="ECP725" s="9"/>
      <c r="ECQ725" s="9"/>
      <c r="ECR725" s="9"/>
      <c r="ECS725" s="9"/>
      <c r="ECT725" s="9"/>
      <c r="ECU725" s="9"/>
      <c r="ECV725" s="9"/>
      <c r="ECW725" s="9"/>
      <c r="ECX725" s="9"/>
      <c r="ECY725" s="9"/>
      <c r="ECZ725" s="9"/>
      <c r="EDA725" s="9"/>
      <c r="EDB725" s="9"/>
      <c r="EDC725" s="9"/>
      <c r="EDD725" s="9"/>
      <c r="EDE725" s="9"/>
      <c r="EDF725" s="9"/>
      <c r="EDG725" s="9"/>
      <c r="EDH725" s="9"/>
      <c r="EDI725" s="9"/>
      <c r="EDJ725" s="9"/>
      <c r="EDK725" s="9"/>
      <c r="EDL725" s="9"/>
      <c r="EDM725" s="9"/>
      <c r="EDN725" s="9"/>
      <c r="EDO725" s="9"/>
      <c r="EDP725" s="9"/>
      <c r="EDQ725" s="9"/>
      <c r="EDR725" s="9"/>
      <c r="EDS725" s="9"/>
      <c r="EDT725" s="9"/>
      <c r="EDU725" s="9"/>
      <c r="EDV725" s="9"/>
      <c r="EDW725" s="9"/>
      <c r="EDX725" s="9"/>
      <c r="EDY725" s="9"/>
      <c r="EDZ725" s="9"/>
      <c r="EEA725" s="9"/>
      <c r="EEB725" s="9"/>
      <c r="EEC725" s="9"/>
      <c r="EED725" s="9"/>
      <c r="EEE725" s="9"/>
      <c r="EEF725" s="9"/>
      <c r="EEG725" s="9"/>
      <c r="EEH725" s="9"/>
      <c r="EEI725" s="9"/>
      <c r="EEJ725" s="9"/>
      <c r="EEK725" s="9"/>
      <c r="EEL725" s="9"/>
      <c r="EEM725" s="9"/>
      <c r="EEN725" s="9"/>
      <c r="EEO725" s="9"/>
      <c r="EEP725" s="9"/>
      <c r="EEQ725" s="9"/>
      <c r="EER725" s="9"/>
      <c r="EES725" s="9"/>
      <c r="EET725" s="9"/>
      <c r="EEU725" s="9"/>
      <c r="EEV725" s="9"/>
      <c r="EEW725" s="9"/>
      <c r="EEX725" s="9"/>
      <c r="EEY725" s="9"/>
      <c r="EEZ725" s="9"/>
      <c r="EFA725" s="9"/>
      <c r="EFB725" s="9"/>
      <c r="EFC725" s="9"/>
      <c r="EFD725" s="9"/>
      <c r="EFE725" s="9"/>
      <c r="EFF725" s="9"/>
      <c r="EFG725" s="9"/>
      <c r="EFH725" s="9"/>
      <c r="EFI725" s="9"/>
      <c r="EFJ725" s="9"/>
      <c r="EFK725" s="9"/>
      <c r="EFL725" s="9"/>
      <c r="EFM725" s="9"/>
      <c r="EFN725" s="9"/>
      <c r="EFO725" s="9"/>
      <c r="EFP725" s="9"/>
      <c r="EFQ725" s="9"/>
      <c r="EFR725" s="9"/>
      <c r="EFS725" s="9"/>
      <c r="EFT725" s="9"/>
      <c r="EFU725" s="9"/>
      <c r="EFV725" s="9"/>
      <c r="EFW725" s="9"/>
      <c r="EFX725" s="9"/>
      <c r="EFY725" s="9"/>
      <c r="EFZ725" s="9"/>
      <c r="EGA725" s="9"/>
      <c r="EGB725" s="9"/>
      <c r="EGC725" s="9"/>
      <c r="EGD725" s="9"/>
      <c r="EGE725" s="9"/>
      <c r="EGF725" s="9"/>
      <c r="EGG725" s="9"/>
      <c r="EGH725" s="9"/>
      <c r="EGI725" s="9"/>
      <c r="EGJ725" s="9"/>
      <c r="EGK725" s="9"/>
      <c r="EGL725" s="9"/>
      <c r="EGM725" s="9"/>
      <c r="EGN725" s="9"/>
      <c r="EGO725" s="9"/>
      <c r="EGP725" s="9"/>
      <c r="EGQ725" s="9"/>
      <c r="EGR725" s="9"/>
      <c r="EGS725" s="9"/>
      <c r="EGT725" s="9"/>
      <c r="EGU725" s="9"/>
      <c r="EGV725" s="9"/>
      <c r="EGW725" s="9"/>
      <c r="EGX725" s="9"/>
      <c r="EGY725" s="9"/>
      <c r="EGZ725" s="9"/>
      <c r="EHA725" s="9"/>
      <c r="EHB725" s="9"/>
      <c r="EHC725" s="9"/>
      <c r="EHD725" s="9"/>
      <c r="EHE725" s="9"/>
      <c r="EHF725" s="9"/>
      <c r="EHG725" s="9"/>
      <c r="EHH725" s="9"/>
      <c r="EHI725" s="9"/>
      <c r="EHJ725" s="9"/>
      <c r="EHK725" s="9"/>
      <c r="EHL725" s="9"/>
      <c r="EHM725" s="9"/>
      <c r="EHN725" s="9"/>
      <c r="EHO725" s="9"/>
      <c r="EHP725" s="9"/>
      <c r="EHQ725" s="9"/>
      <c r="EHR725" s="9"/>
      <c r="EHS725" s="9"/>
      <c r="EHT725" s="9"/>
      <c r="EHU725" s="9"/>
      <c r="EHV725" s="9"/>
      <c r="EHW725" s="9"/>
      <c r="EHX725" s="9"/>
      <c r="EHY725" s="9"/>
      <c r="EHZ725" s="9"/>
      <c r="EIA725" s="9"/>
      <c r="EIB725" s="9"/>
      <c r="EIC725" s="9"/>
      <c r="EID725" s="9"/>
      <c r="EIE725" s="9"/>
      <c r="EIF725" s="9"/>
      <c r="EIG725" s="9"/>
      <c r="EIH725" s="9"/>
      <c r="EII725" s="9"/>
      <c r="EIJ725" s="9"/>
      <c r="EIK725" s="9"/>
      <c r="EIL725" s="9"/>
      <c r="EIM725" s="9"/>
      <c r="EIN725" s="9"/>
      <c r="EIO725" s="9"/>
      <c r="EIP725" s="9"/>
      <c r="EIQ725" s="9"/>
      <c r="EIR725" s="9"/>
      <c r="EIS725" s="9"/>
      <c r="EIT725" s="9"/>
      <c r="EIU725" s="9"/>
      <c r="EIV725" s="9"/>
      <c r="EIW725" s="9"/>
      <c r="EIX725" s="9"/>
      <c r="EIY725" s="9"/>
      <c r="EIZ725" s="9"/>
      <c r="EJA725" s="9"/>
      <c r="EJB725" s="9"/>
      <c r="EJC725" s="9"/>
      <c r="EJD725" s="9"/>
      <c r="EJE725" s="9"/>
      <c r="EJF725" s="9"/>
      <c r="EJG725" s="9"/>
      <c r="EJH725" s="9"/>
      <c r="EJI725" s="9"/>
      <c r="EJJ725" s="9"/>
      <c r="EJK725" s="9"/>
      <c r="EJL725" s="9"/>
      <c r="EJM725" s="9"/>
      <c r="EJN725" s="9"/>
      <c r="EJO725" s="9"/>
      <c r="EJP725" s="9"/>
      <c r="EJQ725" s="9"/>
      <c r="EJR725" s="9"/>
      <c r="EJS725" s="9"/>
      <c r="EJT725" s="9"/>
      <c r="EJU725" s="9"/>
      <c r="EJV725" s="9"/>
      <c r="EJW725" s="9"/>
      <c r="EJX725" s="9"/>
      <c r="EJY725" s="9"/>
      <c r="EJZ725" s="9"/>
      <c r="EKA725" s="9"/>
      <c r="EKB725" s="9"/>
      <c r="EKC725" s="9"/>
      <c r="EKD725" s="9"/>
      <c r="EKE725" s="9"/>
      <c r="EKF725" s="9"/>
      <c r="EKG725" s="9"/>
      <c r="EKH725" s="9"/>
      <c r="EKI725" s="9"/>
      <c r="EKJ725" s="9"/>
      <c r="EKK725" s="9"/>
      <c r="EKL725" s="9"/>
      <c r="EKM725" s="9"/>
      <c r="EKN725" s="9"/>
      <c r="EKO725" s="9"/>
      <c r="EKP725" s="9"/>
      <c r="EKQ725" s="9"/>
      <c r="EKR725" s="9"/>
      <c r="EKS725" s="9"/>
      <c r="EKT725" s="9"/>
      <c r="EKU725" s="9"/>
      <c r="EKV725" s="9"/>
      <c r="EKW725" s="9"/>
      <c r="EKX725" s="9"/>
      <c r="EKY725" s="9"/>
      <c r="EKZ725" s="9"/>
      <c r="ELA725" s="9"/>
      <c r="ELB725" s="9"/>
      <c r="ELC725" s="9"/>
      <c r="ELD725" s="9"/>
      <c r="ELE725" s="9"/>
      <c r="ELF725" s="9"/>
      <c r="ELG725" s="9"/>
      <c r="ELH725" s="9"/>
      <c r="ELI725" s="9"/>
      <c r="ELJ725" s="9"/>
      <c r="ELK725" s="9"/>
      <c r="ELL725" s="9"/>
      <c r="ELM725" s="9"/>
      <c r="ELN725" s="9"/>
      <c r="ELO725" s="9"/>
      <c r="ELP725" s="9"/>
      <c r="ELQ725" s="9"/>
      <c r="ELR725" s="9"/>
      <c r="ELS725" s="9"/>
      <c r="ELT725" s="9"/>
      <c r="ELU725" s="9"/>
      <c r="ELV725" s="9"/>
      <c r="ELW725" s="9"/>
      <c r="ELX725" s="9"/>
      <c r="ELY725" s="9"/>
      <c r="ELZ725" s="9"/>
      <c r="EMA725" s="9"/>
      <c r="EMB725" s="9"/>
      <c r="EMC725" s="9"/>
      <c r="EMD725" s="9"/>
      <c r="EME725" s="9"/>
      <c r="EMF725" s="9"/>
      <c r="EMG725" s="9"/>
      <c r="EMH725" s="9"/>
      <c r="EMI725" s="9"/>
      <c r="EMJ725" s="9"/>
      <c r="EMK725" s="9"/>
      <c r="EML725" s="9"/>
      <c r="EMM725" s="9"/>
      <c r="EMN725" s="9"/>
      <c r="EMO725" s="9"/>
      <c r="EMP725" s="9"/>
      <c r="EMQ725" s="9"/>
      <c r="EMR725" s="9"/>
      <c r="EMS725" s="9"/>
      <c r="EMT725" s="9"/>
      <c r="EMU725" s="9"/>
      <c r="EMV725" s="9"/>
      <c r="EMW725" s="9"/>
      <c r="EMX725" s="9"/>
      <c r="EMY725" s="9"/>
      <c r="EMZ725" s="9"/>
      <c r="ENA725" s="9"/>
      <c r="ENB725" s="9"/>
      <c r="ENC725" s="9"/>
      <c r="END725" s="9"/>
      <c r="ENE725" s="9"/>
      <c r="ENF725" s="9"/>
      <c r="ENG725" s="9"/>
      <c r="ENH725" s="9"/>
      <c r="ENI725" s="9"/>
      <c r="ENJ725" s="9"/>
      <c r="ENK725" s="9"/>
      <c r="ENL725" s="9"/>
      <c r="ENM725" s="9"/>
      <c r="ENN725" s="9"/>
      <c r="ENO725" s="9"/>
      <c r="ENP725" s="9"/>
      <c r="ENQ725" s="9"/>
      <c r="ENR725" s="9"/>
      <c r="ENS725" s="9"/>
      <c r="ENT725" s="9"/>
      <c r="ENU725" s="9"/>
      <c r="ENV725" s="9"/>
      <c r="ENW725" s="9"/>
      <c r="ENX725" s="9"/>
      <c r="ENY725" s="9"/>
      <c r="ENZ725" s="9"/>
      <c r="EOA725" s="9"/>
      <c r="EOB725" s="9"/>
      <c r="EOC725" s="9"/>
      <c r="EOD725" s="9"/>
      <c r="EOE725" s="9"/>
      <c r="EOF725" s="9"/>
      <c r="EOG725" s="9"/>
      <c r="EOH725" s="9"/>
      <c r="EOI725" s="9"/>
      <c r="EOJ725" s="9"/>
      <c r="EOK725" s="9"/>
      <c r="EOL725" s="9"/>
      <c r="EOM725" s="9"/>
      <c r="EON725" s="9"/>
      <c r="EOO725" s="9"/>
      <c r="EOP725" s="9"/>
      <c r="EOQ725" s="9"/>
      <c r="EOR725" s="9"/>
      <c r="EOS725" s="9"/>
      <c r="EOT725" s="9"/>
      <c r="EOU725" s="9"/>
      <c r="EOV725" s="9"/>
      <c r="EOW725" s="9"/>
      <c r="EOX725" s="9"/>
      <c r="EOY725" s="9"/>
      <c r="EOZ725" s="9"/>
      <c r="EPA725" s="9"/>
      <c r="EPB725" s="9"/>
      <c r="EPC725" s="9"/>
      <c r="EPD725" s="9"/>
      <c r="EPE725" s="9"/>
      <c r="EPF725" s="9"/>
      <c r="EPG725" s="9"/>
      <c r="EPH725" s="9"/>
      <c r="EPI725" s="9"/>
      <c r="EPJ725" s="9"/>
      <c r="EPK725" s="9"/>
      <c r="EPL725" s="9"/>
      <c r="EPM725" s="9"/>
      <c r="EPN725" s="9"/>
      <c r="EPO725" s="9"/>
      <c r="EPP725" s="9"/>
      <c r="EPQ725" s="9"/>
      <c r="EPR725" s="9"/>
      <c r="EPS725" s="9"/>
      <c r="EPT725" s="9"/>
      <c r="EPU725" s="9"/>
      <c r="EPV725" s="9"/>
      <c r="EPW725" s="9"/>
      <c r="EPX725" s="9"/>
      <c r="EPY725" s="9"/>
      <c r="EPZ725" s="9"/>
      <c r="EQA725" s="9"/>
      <c r="EQB725" s="9"/>
      <c r="EQC725" s="9"/>
      <c r="EQD725" s="9"/>
      <c r="EQE725" s="9"/>
      <c r="EQF725" s="9"/>
      <c r="EQG725" s="9"/>
      <c r="EQH725" s="9"/>
      <c r="EQI725" s="9"/>
      <c r="EQJ725" s="9"/>
      <c r="EQK725" s="9"/>
      <c r="EQL725" s="9"/>
      <c r="EQM725" s="9"/>
      <c r="EQN725" s="9"/>
      <c r="EQO725" s="9"/>
      <c r="EQP725" s="9"/>
      <c r="EQQ725" s="9"/>
      <c r="EQR725" s="9"/>
      <c r="EQS725" s="9"/>
      <c r="EQT725" s="9"/>
      <c r="EQU725" s="9"/>
      <c r="EQV725" s="9"/>
      <c r="EQW725" s="9"/>
      <c r="EQX725" s="9"/>
      <c r="EQY725" s="9"/>
      <c r="EQZ725" s="9"/>
      <c r="ERA725" s="9"/>
      <c r="ERB725" s="9"/>
      <c r="ERC725" s="9"/>
      <c r="ERD725" s="9"/>
      <c r="ERE725" s="9"/>
      <c r="ERF725" s="9"/>
      <c r="ERG725" s="9"/>
      <c r="ERH725" s="9"/>
      <c r="ERI725" s="9"/>
      <c r="ERJ725" s="9"/>
      <c r="ERK725" s="9"/>
      <c r="ERL725" s="9"/>
      <c r="ERM725" s="9"/>
      <c r="ERN725" s="9"/>
      <c r="ERO725" s="9"/>
      <c r="ERP725" s="9"/>
      <c r="ERQ725" s="9"/>
      <c r="ERR725" s="9"/>
      <c r="ERS725" s="9"/>
      <c r="ERT725" s="9"/>
      <c r="ERU725" s="9"/>
      <c r="ERV725" s="9"/>
      <c r="ERW725" s="9"/>
      <c r="ERX725" s="9"/>
      <c r="ERY725" s="9"/>
      <c r="ERZ725" s="9"/>
      <c r="ESA725" s="9"/>
      <c r="ESB725" s="9"/>
      <c r="ESC725" s="9"/>
      <c r="ESD725" s="9"/>
      <c r="ESE725" s="9"/>
      <c r="ESF725" s="9"/>
      <c r="ESG725" s="9"/>
      <c r="ESH725" s="9"/>
      <c r="ESI725" s="9"/>
      <c r="ESJ725" s="9"/>
      <c r="ESK725" s="9"/>
      <c r="ESL725" s="9"/>
      <c r="ESM725" s="9"/>
      <c r="ESN725" s="9"/>
      <c r="ESO725" s="9"/>
      <c r="ESP725" s="9"/>
      <c r="ESQ725" s="9"/>
      <c r="ESR725" s="9"/>
      <c r="ESS725" s="9"/>
      <c r="EST725" s="9"/>
      <c r="ESU725" s="9"/>
      <c r="ESV725" s="9"/>
      <c r="ESW725" s="9"/>
      <c r="ESX725" s="9"/>
      <c r="ESY725" s="9"/>
      <c r="ESZ725" s="9"/>
      <c r="ETA725" s="9"/>
      <c r="ETB725" s="9"/>
      <c r="ETC725" s="9"/>
      <c r="ETD725" s="9"/>
      <c r="ETE725" s="9"/>
      <c r="ETF725" s="9"/>
      <c r="ETG725" s="9"/>
      <c r="ETH725" s="9"/>
      <c r="ETI725" s="9"/>
      <c r="ETJ725" s="9"/>
      <c r="ETK725" s="9"/>
      <c r="ETL725" s="9"/>
      <c r="ETM725" s="9"/>
      <c r="ETN725" s="9"/>
      <c r="ETO725" s="9"/>
      <c r="ETP725" s="9"/>
      <c r="ETQ725" s="9"/>
      <c r="ETR725" s="9"/>
      <c r="ETS725" s="9"/>
      <c r="ETT725" s="9"/>
      <c r="ETU725" s="9"/>
      <c r="ETV725" s="9"/>
      <c r="ETW725" s="9"/>
      <c r="ETX725" s="9"/>
      <c r="ETY725" s="9"/>
      <c r="ETZ725" s="9"/>
      <c r="EUA725" s="9"/>
      <c r="EUB725" s="9"/>
      <c r="EUC725" s="9"/>
      <c r="EUD725" s="9"/>
      <c r="EUE725" s="9"/>
      <c r="EUF725" s="9"/>
      <c r="EUG725" s="9"/>
      <c r="EUH725" s="9"/>
      <c r="EUI725" s="9"/>
      <c r="EUJ725" s="9"/>
      <c r="EUK725" s="9"/>
      <c r="EUL725" s="9"/>
      <c r="EUM725" s="9"/>
      <c r="EUN725" s="9"/>
      <c r="EUO725" s="9"/>
      <c r="EUP725" s="9"/>
      <c r="EUQ725" s="9"/>
      <c r="EUR725" s="9"/>
      <c r="EUS725" s="9"/>
      <c r="EUT725" s="9"/>
      <c r="EUU725" s="9"/>
      <c r="EUV725" s="9"/>
      <c r="EUW725" s="9"/>
      <c r="EUX725" s="9"/>
      <c r="EUY725" s="9"/>
      <c r="EUZ725" s="9"/>
      <c r="EVA725" s="9"/>
      <c r="EVB725" s="9"/>
      <c r="EVC725" s="9"/>
      <c r="EVD725" s="9"/>
      <c r="EVE725" s="9"/>
      <c r="EVF725" s="9"/>
      <c r="EVG725" s="9"/>
      <c r="EVH725" s="9"/>
      <c r="EVI725" s="9"/>
      <c r="EVJ725" s="9"/>
      <c r="EVK725" s="9"/>
      <c r="EVL725" s="9"/>
      <c r="EVM725" s="9"/>
      <c r="EVN725" s="9"/>
      <c r="EVO725" s="9"/>
      <c r="EVP725" s="9"/>
      <c r="EVQ725" s="9"/>
      <c r="EVR725" s="9"/>
      <c r="EVS725" s="9"/>
      <c r="EVT725" s="9"/>
      <c r="EVU725" s="9"/>
      <c r="EVV725" s="9"/>
      <c r="EVW725" s="9"/>
      <c r="EVX725" s="9"/>
      <c r="EVY725" s="9"/>
      <c r="EVZ725" s="9"/>
      <c r="EWA725" s="9"/>
      <c r="EWB725" s="9"/>
      <c r="EWC725" s="9"/>
      <c r="EWD725" s="9"/>
      <c r="EWE725" s="9"/>
      <c r="EWF725" s="9"/>
      <c r="EWG725" s="9"/>
      <c r="EWH725" s="9"/>
      <c r="EWI725" s="9"/>
      <c r="EWJ725" s="9"/>
      <c r="EWK725" s="9"/>
      <c r="EWL725" s="9"/>
      <c r="EWM725" s="9"/>
      <c r="EWN725" s="9"/>
      <c r="EWO725" s="9"/>
      <c r="EWP725" s="9"/>
      <c r="EWQ725" s="9"/>
      <c r="EWR725" s="9"/>
      <c r="EWS725" s="9"/>
      <c r="EWT725" s="9"/>
      <c r="EWU725" s="9"/>
      <c r="EWV725" s="9"/>
      <c r="EWW725" s="9"/>
      <c r="EWX725" s="9"/>
      <c r="EWY725" s="9"/>
      <c r="EWZ725" s="9"/>
      <c r="EXA725" s="9"/>
      <c r="EXB725" s="9"/>
      <c r="EXC725" s="9"/>
      <c r="EXD725" s="9"/>
      <c r="EXE725" s="9"/>
      <c r="EXF725" s="9"/>
      <c r="EXG725" s="9"/>
      <c r="EXH725" s="9"/>
      <c r="EXI725" s="9"/>
      <c r="EXJ725" s="9"/>
      <c r="EXK725" s="9"/>
      <c r="EXL725" s="9"/>
      <c r="EXM725" s="9"/>
      <c r="EXN725" s="9"/>
      <c r="EXO725" s="9"/>
      <c r="EXP725" s="9"/>
      <c r="EXQ725" s="9"/>
      <c r="EXR725" s="9"/>
      <c r="EXS725" s="9"/>
      <c r="EXT725" s="9"/>
      <c r="EXU725" s="9"/>
      <c r="EXV725" s="9"/>
      <c r="EXW725" s="9"/>
      <c r="EXX725" s="9"/>
      <c r="EXY725" s="9"/>
      <c r="EXZ725" s="9"/>
      <c r="EYA725" s="9"/>
      <c r="EYB725" s="9"/>
      <c r="EYC725" s="9"/>
      <c r="EYD725" s="9"/>
      <c r="EYE725" s="9"/>
      <c r="EYF725" s="9"/>
      <c r="EYG725" s="9"/>
      <c r="EYH725" s="9"/>
      <c r="EYI725" s="9"/>
      <c r="EYJ725" s="9"/>
      <c r="EYK725" s="9"/>
      <c r="EYL725" s="9"/>
      <c r="EYM725" s="9"/>
      <c r="EYN725" s="9"/>
      <c r="EYO725" s="9"/>
      <c r="EYP725" s="9"/>
      <c r="EYQ725" s="9"/>
      <c r="EYR725" s="9"/>
      <c r="EYS725" s="9"/>
      <c r="EYT725" s="9"/>
      <c r="EYU725" s="9"/>
      <c r="EYV725" s="9"/>
      <c r="EYW725" s="9"/>
      <c r="EYX725" s="9"/>
      <c r="EYY725" s="9"/>
      <c r="EYZ725" s="9"/>
      <c r="EZA725" s="9"/>
      <c r="EZB725" s="9"/>
      <c r="EZC725" s="9"/>
      <c r="EZD725" s="9"/>
      <c r="EZE725" s="9"/>
      <c r="EZF725" s="9"/>
      <c r="EZG725" s="9"/>
      <c r="EZH725" s="9"/>
      <c r="EZI725" s="9"/>
      <c r="EZJ725" s="9"/>
      <c r="EZK725" s="9"/>
      <c r="EZL725" s="9"/>
      <c r="EZM725" s="9"/>
      <c r="EZN725" s="9"/>
      <c r="EZO725" s="9"/>
      <c r="EZP725" s="9"/>
      <c r="EZQ725" s="9"/>
      <c r="EZR725" s="9"/>
      <c r="EZS725" s="9"/>
      <c r="EZT725" s="9"/>
      <c r="EZU725" s="9"/>
      <c r="EZV725" s="9"/>
      <c r="EZW725" s="9"/>
      <c r="EZX725" s="9"/>
      <c r="EZY725" s="9"/>
      <c r="EZZ725" s="9"/>
      <c r="FAA725" s="9"/>
      <c r="FAB725" s="9"/>
      <c r="FAC725" s="9"/>
      <c r="FAD725" s="9"/>
      <c r="FAE725" s="9"/>
      <c r="FAF725" s="9"/>
      <c r="FAG725" s="9"/>
      <c r="FAH725" s="9"/>
      <c r="FAI725" s="9"/>
      <c r="FAJ725" s="9"/>
      <c r="FAK725" s="9"/>
      <c r="FAL725" s="9"/>
      <c r="FAM725" s="9"/>
      <c r="FAN725" s="9"/>
      <c r="FAO725" s="9"/>
      <c r="FAP725" s="9"/>
      <c r="FAQ725" s="9"/>
      <c r="FAR725" s="9"/>
      <c r="FAS725" s="9"/>
      <c r="FAT725" s="9"/>
      <c r="FAU725" s="9"/>
      <c r="FAV725" s="9"/>
      <c r="FAW725" s="9"/>
      <c r="FAX725" s="9"/>
      <c r="FAY725" s="9"/>
      <c r="FAZ725" s="9"/>
      <c r="FBA725" s="9"/>
      <c r="FBB725" s="9"/>
      <c r="FBC725" s="9"/>
      <c r="FBD725" s="9"/>
      <c r="FBE725" s="9"/>
      <c r="FBF725" s="9"/>
      <c r="FBG725" s="9"/>
      <c r="FBH725" s="9"/>
      <c r="FBI725" s="9"/>
      <c r="FBJ725" s="9"/>
      <c r="FBK725" s="9"/>
      <c r="FBL725" s="9"/>
      <c r="FBM725" s="9"/>
      <c r="FBN725" s="9"/>
      <c r="FBO725" s="9"/>
      <c r="FBP725" s="9"/>
      <c r="FBQ725" s="9"/>
      <c r="FBR725" s="9"/>
      <c r="FBS725" s="9"/>
      <c r="FBT725" s="9"/>
      <c r="FBU725" s="9"/>
      <c r="FBV725" s="9"/>
      <c r="FBW725" s="9"/>
      <c r="FBX725" s="9"/>
      <c r="FBY725" s="9"/>
      <c r="FBZ725" s="9"/>
      <c r="FCA725" s="9"/>
      <c r="FCB725" s="9"/>
      <c r="FCC725" s="9"/>
      <c r="FCD725" s="9"/>
      <c r="FCE725" s="9"/>
      <c r="FCF725" s="9"/>
      <c r="FCG725" s="9"/>
      <c r="FCH725" s="9"/>
      <c r="FCI725" s="9"/>
      <c r="FCJ725" s="9"/>
      <c r="FCK725" s="9"/>
      <c r="FCL725" s="9"/>
      <c r="FCM725" s="9"/>
      <c r="FCN725" s="9"/>
      <c r="FCO725" s="9"/>
      <c r="FCP725" s="9"/>
      <c r="FCQ725" s="9"/>
      <c r="FCR725" s="9"/>
      <c r="FCS725" s="9"/>
      <c r="FCT725" s="9"/>
      <c r="FCU725" s="9"/>
      <c r="FCV725" s="9"/>
      <c r="FCW725" s="9"/>
      <c r="FCX725" s="9"/>
      <c r="FCY725" s="9"/>
      <c r="FCZ725" s="9"/>
      <c r="FDA725" s="9"/>
      <c r="FDB725" s="9"/>
      <c r="FDC725" s="9"/>
      <c r="FDD725" s="9"/>
      <c r="FDE725" s="9"/>
      <c r="FDF725" s="9"/>
      <c r="FDG725" s="9"/>
      <c r="FDH725" s="9"/>
      <c r="FDI725" s="9"/>
      <c r="FDJ725" s="9"/>
      <c r="FDK725" s="9"/>
      <c r="FDL725" s="9"/>
      <c r="FDM725" s="9"/>
      <c r="FDN725" s="9"/>
      <c r="FDO725" s="9"/>
      <c r="FDP725" s="9"/>
      <c r="FDQ725" s="9"/>
      <c r="FDR725" s="9"/>
      <c r="FDS725" s="9"/>
      <c r="FDT725" s="9"/>
      <c r="FDU725" s="9"/>
      <c r="FDV725" s="9"/>
      <c r="FDW725" s="9"/>
      <c r="FDX725" s="9"/>
      <c r="FDY725" s="9"/>
      <c r="FDZ725" s="9"/>
      <c r="FEA725" s="9"/>
      <c r="FEB725" s="9"/>
      <c r="FEC725" s="9"/>
      <c r="FED725" s="9"/>
      <c r="FEE725" s="9"/>
      <c r="FEF725" s="9"/>
      <c r="FEG725" s="9"/>
      <c r="FEH725" s="9"/>
      <c r="FEI725" s="9"/>
      <c r="FEJ725" s="9"/>
      <c r="FEK725" s="9"/>
      <c r="FEL725" s="9"/>
      <c r="FEM725" s="9"/>
      <c r="FEN725" s="9"/>
      <c r="FEO725" s="9"/>
      <c r="FEP725" s="9"/>
      <c r="FEQ725" s="9"/>
      <c r="FER725" s="9"/>
      <c r="FES725" s="9"/>
      <c r="FET725" s="9"/>
      <c r="FEU725" s="9"/>
      <c r="FEV725" s="9"/>
      <c r="FEW725" s="9"/>
      <c r="FEX725" s="9"/>
      <c r="FEY725" s="9"/>
      <c r="FEZ725" s="9"/>
      <c r="FFA725" s="9"/>
      <c r="FFB725" s="9"/>
      <c r="FFC725" s="9"/>
      <c r="FFD725" s="9"/>
      <c r="FFE725" s="9"/>
      <c r="FFF725" s="9"/>
      <c r="FFG725" s="9"/>
      <c r="FFH725" s="9"/>
      <c r="FFI725" s="9"/>
      <c r="FFJ725" s="9"/>
      <c r="FFK725" s="9"/>
      <c r="FFL725" s="9"/>
      <c r="FFM725" s="9"/>
      <c r="FFN725" s="9"/>
      <c r="FFO725" s="9"/>
      <c r="FFP725" s="9"/>
      <c r="FFQ725" s="9"/>
      <c r="FFR725" s="9"/>
      <c r="FFS725" s="9"/>
      <c r="FFT725" s="9"/>
      <c r="FFU725" s="9"/>
      <c r="FFV725" s="9"/>
      <c r="FFW725" s="9"/>
      <c r="FFX725" s="9"/>
      <c r="FFY725" s="9"/>
      <c r="FFZ725" s="9"/>
      <c r="FGA725" s="9"/>
      <c r="FGB725" s="9"/>
      <c r="FGC725" s="9"/>
      <c r="FGD725" s="9"/>
      <c r="FGE725" s="9"/>
      <c r="FGF725" s="9"/>
      <c r="FGG725" s="9"/>
      <c r="FGH725" s="9"/>
      <c r="FGI725" s="9"/>
      <c r="FGJ725" s="9"/>
      <c r="FGK725" s="9"/>
      <c r="FGL725" s="9"/>
      <c r="FGM725" s="9"/>
      <c r="FGN725" s="9"/>
      <c r="FGO725" s="9"/>
      <c r="FGP725" s="9"/>
      <c r="FGQ725" s="9"/>
      <c r="FGR725" s="9"/>
      <c r="FGS725" s="9"/>
      <c r="FGT725" s="9"/>
      <c r="FGU725" s="9"/>
      <c r="FGV725" s="9"/>
      <c r="FGW725" s="9"/>
      <c r="FGX725" s="9"/>
      <c r="FGY725" s="9"/>
      <c r="FGZ725" s="9"/>
      <c r="FHA725" s="9"/>
      <c r="FHB725" s="9"/>
      <c r="FHC725" s="9"/>
      <c r="FHD725" s="9"/>
      <c r="FHE725" s="9"/>
      <c r="FHF725" s="9"/>
      <c r="FHG725" s="9"/>
      <c r="FHH725" s="9"/>
      <c r="FHI725" s="9"/>
      <c r="FHJ725" s="9"/>
      <c r="FHK725" s="9"/>
      <c r="FHL725" s="9"/>
      <c r="FHM725" s="9"/>
      <c r="FHN725" s="9"/>
      <c r="FHO725" s="9"/>
      <c r="FHP725" s="9"/>
      <c r="FHQ725" s="9"/>
      <c r="FHR725" s="9"/>
      <c r="FHS725" s="9"/>
      <c r="FHT725" s="9"/>
      <c r="FHU725" s="9"/>
      <c r="FHV725" s="9"/>
      <c r="FHW725" s="9"/>
      <c r="FHX725" s="9"/>
      <c r="FHY725" s="9"/>
      <c r="FHZ725" s="9"/>
      <c r="FIA725" s="9"/>
      <c r="FIB725" s="9"/>
      <c r="FIC725" s="9"/>
      <c r="FID725" s="9"/>
      <c r="FIE725" s="9"/>
      <c r="FIF725" s="9"/>
      <c r="FIG725" s="9"/>
      <c r="FIH725" s="9"/>
      <c r="FII725" s="9"/>
      <c r="FIJ725" s="9"/>
      <c r="FIK725" s="9"/>
      <c r="FIL725" s="9"/>
      <c r="FIM725" s="9"/>
      <c r="FIN725" s="9"/>
      <c r="FIO725" s="9"/>
      <c r="FIP725" s="9"/>
      <c r="FIQ725" s="9"/>
      <c r="FIR725" s="9"/>
      <c r="FIS725" s="9"/>
      <c r="FIT725" s="9"/>
      <c r="FIU725" s="9"/>
      <c r="FIV725" s="9"/>
      <c r="FIW725" s="9"/>
      <c r="FIX725" s="9"/>
      <c r="FIY725" s="9"/>
      <c r="FIZ725" s="9"/>
      <c r="FJA725" s="9"/>
      <c r="FJB725" s="9"/>
      <c r="FJC725" s="9"/>
      <c r="FJD725" s="9"/>
      <c r="FJE725" s="9"/>
      <c r="FJF725" s="9"/>
      <c r="FJG725" s="9"/>
      <c r="FJH725" s="9"/>
      <c r="FJI725" s="9"/>
      <c r="FJJ725" s="9"/>
      <c r="FJK725" s="9"/>
      <c r="FJL725" s="9"/>
      <c r="FJM725" s="9"/>
      <c r="FJN725" s="9"/>
      <c r="FJO725" s="9"/>
      <c r="FJP725" s="9"/>
      <c r="FJQ725" s="9"/>
      <c r="FJR725" s="9"/>
      <c r="FJS725" s="9"/>
      <c r="FJT725" s="9"/>
      <c r="FJU725" s="9"/>
      <c r="FJV725" s="9"/>
      <c r="FJW725" s="9"/>
      <c r="FJX725" s="9"/>
      <c r="FJY725" s="9"/>
      <c r="FJZ725" s="9"/>
      <c r="FKA725" s="9"/>
      <c r="FKB725" s="9"/>
      <c r="FKC725" s="9"/>
      <c r="FKD725" s="9"/>
      <c r="FKE725" s="9"/>
      <c r="FKF725" s="9"/>
      <c r="FKG725" s="9"/>
      <c r="FKH725" s="9"/>
      <c r="FKI725" s="9"/>
      <c r="FKJ725" s="9"/>
      <c r="FKK725" s="9"/>
      <c r="FKL725" s="9"/>
      <c r="FKM725" s="9"/>
      <c r="FKN725" s="9"/>
      <c r="FKO725" s="9"/>
      <c r="FKP725" s="9"/>
      <c r="FKQ725" s="9"/>
      <c r="FKR725" s="9"/>
      <c r="FKS725" s="9"/>
      <c r="FKT725" s="9"/>
      <c r="FKU725" s="9"/>
      <c r="FKV725" s="9"/>
      <c r="FKW725" s="9"/>
      <c r="FKX725" s="9"/>
      <c r="FKY725" s="9"/>
      <c r="FKZ725" s="9"/>
      <c r="FLA725" s="9"/>
      <c r="FLB725" s="9"/>
      <c r="FLC725" s="9"/>
      <c r="FLD725" s="9"/>
      <c r="FLE725" s="9"/>
      <c r="FLF725" s="9"/>
      <c r="FLG725" s="9"/>
      <c r="FLH725" s="9"/>
      <c r="FLI725" s="9"/>
      <c r="FLJ725" s="9"/>
      <c r="FLK725" s="9"/>
      <c r="FLL725" s="9"/>
      <c r="FLM725" s="9"/>
      <c r="FLN725" s="9"/>
      <c r="FLO725" s="9"/>
      <c r="FLP725" s="9"/>
      <c r="FLQ725" s="9"/>
      <c r="FLR725" s="9"/>
      <c r="FLS725" s="9"/>
      <c r="FLT725" s="9"/>
      <c r="FLU725" s="9"/>
      <c r="FLV725" s="9"/>
      <c r="FLW725" s="9"/>
      <c r="FLX725" s="9"/>
      <c r="FLY725" s="9"/>
      <c r="FLZ725" s="9"/>
      <c r="FMA725" s="9"/>
      <c r="FMB725" s="9"/>
      <c r="FMC725" s="9"/>
      <c r="FMD725" s="9"/>
      <c r="FME725" s="9"/>
      <c r="FMF725" s="9"/>
      <c r="FMG725" s="9"/>
      <c r="FMH725" s="9"/>
      <c r="FMI725" s="9"/>
      <c r="FMJ725" s="9"/>
      <c r="FMK725" s="9"/>
      <c r="FML725" s="9"/>
      <c r="FMM725" s="9"/>
      <c r="FMN725" s="9"/>
      <c r="FMO725" s="9"/>
      <c r="FMP725" s="9"/>
      <c r="FMQ725" s="9"/>
      <c r="FMR725" s="9"/>
      <c r="FMS725" s="9"/>
      <c r="FMT725" s="9"/>
      <c r="FMU725" s="9"/>
      <c r="FMV725" s="9"/>
      <c r="FMW725" s="9"/>
      <c r="FMX725" s="9"/>
      <c r="FMY725" s="9"/>
      <c r="FMZ725" s="9"/>
      <c r="FNA725" s="9"/>
      <c r="FNB725" s="9"/>
      <c r="FNC725" s="9"/>
      <c r="FND725" s="9"/>
      <c r="FNE725" s="9"/>
      <c r="FNF725" s="9"/>
      <c r="FNG725" s="9"/>
      <c r="FNH725" s="9"/>
      <c r="FNI725" s="9"/>
      <c r="FNJ725" s="9"/>
      <c r="FNK725" s="9"/>
      <c r="FNL725" s="9"/>
      <c r="FNM725" s="9"/>
      <c r="FNN725" s="9"/>
      <c r="FNO725" s="9"/>
      <c r="FNP725" s="9"/>
      <c r="FNQ725" s="9"/>
      <c r="FNR725" s="9"/>
      <c r="FNS725" s="9"/>
      <c r="FNT725" s="9"/>
      <c r="FNU725" s="9"/>
      <c r="FNV725" s="9"/>
      <c r="FNW725" s="9"/>
      <c r="FNX725" s="9"/>
      <c r="FNY725" s="9"/>
      <c r="FNZ725" s="9"/>
      <c r="FOA725" s="9"/>
      <c r="FOB725" s="9"/>
      <c r="FOC725" s="9"/>
      <c r="FOD725" s="9"/>
      <c r="FOE725" s="9"/>
      <c r="FOF725" s="9"/>
      <c r="FOG725" s="9"/>
      <c r="FOH725" s="9"/>
      <c r="FOI725" s="9"/>
      <c r="FOJ725" s="9"/>
      <c r="FOK725" s="9"/>
      <c r="FOL725" s="9"/>
      <c r="FOM725" s="9"/>
      <c r="FON725" s="9"/>
      <c r="FOO725" s="9"/>
      <c r="FOP725" s="9"/>
      <c r="FOQ725" s="9"/>
      <c r="FOR725" s="9"/>
      <c r="FOS725" s="9"/>
      <c r="FOT725" s="9"/>
      <c r="FOU725" s="9"/>
      <c r="FOV725" s="9"/>
      <c r="FOW725" s="9"/>
      <c r="FOX725" s="9"/>
      <c r="FOY725" s="9"/>
      <c r="FOZ725" s="9"/>
      <c r="FPA725" s="9"/>
      <c r="FPB725" s="9"/>
      <c r="FPC725" s="9"/>
      <c r="FPD725" s="9"/>
      <c r="FPE725" s="9"/>
      <c r="FPF725" s="9"/>
      <c r="FPG725" s="9"/>
      <c r="FPH725" s="9"/>
      <c r="FPI725" s="9"/>
      <c r="FPJ725" s="9"/>
      <c r="FPK725" s="9"/>
      <c r="FPL725" s="9"/>
      <c r="FPM725" s="9"/>
      <c r="FPN725" s="9"/>
      <c r="FPO725" s="9"/>
      <c r="FPP725" s="9"/>
      <c r="FPQ725" s="9"/>
      <c r="FPR725" s="9"/>
      <c r="FPS725" s="9"/>
      <c r="FPT725" s="9"/>
      <c r="FPU725" s="9"/>
      <c r="FPV725" s="9"/>
      <c r="FPW725" s="9"/>
      <c r="FPX725" s="9"/>
      <c r="FPY725" s="9"/>
      <c r="FPZ725" s="9"/>
      <c r="FQA725" s="9"/>
      <c r="FQB725" s="9"/>
      <c r="FQC725" s="9"/>
      <c r="FQD725" s="9"/>
      <c r="FQE725" s="9"/>
      <c r="FQF725" s="9"/>
      <c r="FQG725" s="9"/>
      <c r="FQH725" s="9"/>
      <c r="FQI725" s="9"/>
      <c r="FQJ725" s="9"/>
      <c r="FQK725" s="9"/>
      <c r="FQL725" s="9"/>
      <c r="FQM725" s="9"/>
      <c r="FQN725" s="9"/>
      <c r="FQO725" s="9"/>
      <c r="FQP725" s="9"/>
      <c r="FQQ725" s="9"/>
      <c r="FQR725" s="9"/>
      <c r="FQS725" s="9"/>
      <c r="FQT725" s="9"/>
      <c r="FQU725" s="9"/>
      <c r="FQV725" s="9"/>
      <c r="FQW725" s="9"/>
      <c r="FQX725" s="9"/>
      <c r="FQY725" s="9"/>
      <c r="FQZ725" s="9"/>
      <c r="FRA725" s="9"/>
      <c r="FRB725" s="9"/>
      <c r="FRC725" s="9"/>
      <c r="FRD725" s="9"/>
      <c r="FRE725" s="9"/>
      <c r="FRF725" s="9"/>
      <c r="FRG725" s="9"/>
      <c r="FRH725" s="9"/>
      <c r="FRI725" s="9"/>
      <c r="FRJ725" s="9"/>
      <c r="FRK725" s="9"/>
      <c r="FRL725" s="9"/>
      <c r="FRM725" s="9"/>
      <c r="FRN725" s="9"/>
      <c r="FRO725" s="9"/>
      <c r="FRP725" s="9"/>
      <c r="FRQ725" s="9"/>
      <c r="FRR725" s="9"/>
      <c r="FRS725" s="9"/>
      <c r="FRT725" s="9"/>
      <c r="FRU725" s="9"/>
      <c r="FRV725" s="9"/>
      <c r="FRW725" s="9"/>
      <c r="FRX725" s="9"/>
      <c r="FRY725" s="9"/>
      <c r="FRZ725" s="9"/>
      <c r="FSA725" s="9"/>
      <c r="FSB725" s="9"/>
      <c r="FSC725" s="9"/>
      <c r="FSD725" s="9"/>
      <c r="FSE725" s="9"/>
      <c r="FSF725" s="9"/>
      <c r="FSG725" s="9"/>
      <c r="FSH725" s="9"/>
      <c r="FSI725" s="9"/>
      <c r="FSJ725" s="9"/>
      <c r="FSK725" s="9"/>
      <c r="FSL725" s="9"/>
      <c r="FSM725" s="9"/>
      <c r="FSN725" s="9"/>
      <c r="FSO725" s="9"/>
      <c r="FSP725" s="9"/>
      <c r="FSQ725" s="9"/>
      <c r="FSR725" s="9"/>
      <c r="FSS725" s="9"/>
      <c r="FST725" s="9"/>
      <c r="FSU725" s="9"/>
      <c r="FSV725" s="9"/>
      <c r="FSW725" s="9"/>
      <c r="FSX725" s="9"/>
      <c r="FSY725" s="9"/>
      <c r="FSZ725" s="9"/>
      <c r="FTA725" s="9"/>
      <c r="FTB725" s="9"/>
      <c r="FTC725" s="9"/>
      <c r="FTD725" s="9"/>
      <c r="FTE725" s="9"/>
      <c r="FTF725" s="9"/>
      <c r="FTG725" s="9"/>
      <c r="FTH725" s="9"/>
      <c r="FTI725" s="9"/>
      <c r="FTJ725" s="9"/>
      <c r="FTK725" s="9"/>
      <c r="FTL725" s="9"/>
      <c r="FTM725" s="9"/>
      <c r="FTN725" s="9"/>
      <c r="FTO725" s="9"/>
      <c r="FTP725" s="9"/>
      <c r="FTQ725" s="9"/>
      <c r="FTR725" s="9"/>
      <c r="FTS725" s="9"/>
      <c r="FTT725" s="9"/>
      <c r="FTU725" s="9"/>
      <c r="FTV725" s="9"/>
      <c r="FTW725" s="9"/>
      <c r="FTX725" s="9"/>
      <c r="FTY725" s="9"/>
      <c r="FTZ725" s="9"/>
      <c r="FUA725" s="9"/>
      <c r="FUB725" s="9"/>
      <c r="FUC725" s="9"/>
      <c r="FUD725" s="9"/>
      <c r="FUE725" s="9"/>
      <c r="FUF725" s="9"/>
      <c r="FUG725" s="9"/>
      <c r="FUH725" s="9"/>
      <c r="FUI725" s="9"/>
      <c r="FUJ725" s="9"/>
      <c r="FUK725" s="9"/>
      <c r="FUL725" s="9"/>
      <c r="FUM725" s="9"/>
      <c r="FUN725" s="9"/>
      <c r="FUO725" s="9"/>
      <c r="FUP725" s="9"/>
      <c r="FUQ725" s="9"/>
      <c r="FUR725" s="9"/>
      <c r="FUS725" s="9"/>
      <c r="FUT725" s="9"/>
      <c r="FUU725" s="9"/>
      <c r="FUV725" s="9"/>
      <c r="FUW725" s="9"/>
      <c r="FUX725" s="9"/>
      <c r="FUY725" s="9"/>
      <c r="FUZ725" s="9"/>
      <c r="FVA725" s="9"/>
      <c r="FVB725" s="9"/>
      <c r="FVC725" s="9"/>
      <c r="FVD725" s="9"/>
      <c r="FVE725" s="9"/>
      <c r="FVF725" s="9"/>
      <c r="FVG725" s="9"/>
      <c r="FVH725" s="9"/>
      <c r="FVI725" s="9"/>
      <c r="FVJ725" s="9"/>
      <c r="FVK725" s="9"/>
      <c r="FVL725" s="9"/>
      <c r="FVM725" s="9"/>
      <c r="FVN725" s="9"/>
      <c r="FVO725" s="9"/>
      <c r="FVP725" s="9"/>
      <c r="FVQ725" s="9"/>
      <c r="FVR725" s="9"/>
      <c r="FVS725" s="9"/>
      <c r="FVT725" s="9"/>
      <c r="FVU725" s="9"/>
      <c r="FVV725" s="9"/>
      <c r="FVW725" s="9"/>
      <c r="FVX725" s="9"/>
      <c r="FVY725" s="9"/>
      <c r="FVZ725" s="9"/>
      <c r="FWA725" s="9"/>
      <c r="FWB725" s="9"/>
      <c r="FWC725" s="9"/>
      <c r="FWD725" s="9"/>
      <c r="FWE725" s="9"/>
      <c r="FWF725" s="9"/>
      <c r="FWG725" s="9"/>
      <c r="FWH725" s="9"/>
      <c r="FWI725" s="9"/>
      <c r="FWJ725" s="9"/>
      <c r="FWK725" s="9"/>
      <c r="FWL725" s="9"/>
      <c r="FWM725" s="9"/>
      <c r="FWN725" s="9"/>
      <c r="FWO725" s="9"/>
      <c r="FWP725" s="9"/>
      <c r="FWQ725" s="9"/>
      <c r="FWR725" s="9"/>
      <c r="FWS725" s="9"/>
      <c r="FWT725" s="9"/>
      <c r="FWU725" s="9"/>
      <c r="FWV725" s="9"/>
      <c r="FWW725" s="9"/>
      <c r="FWX725" s="9"/>
      <c r="FWY725" s="9"/>
      <c r="FWZ725" s="9"/>
      <c r="FXA725" s="9"/>
      <c r="FXB725" s="9"/>
      <c r="FXC725" s="9"/>
      <c r="FXD725" s="9"/>
      <c r="FXE725" s="9"/>
      <c r="FXF725" s="9"/>
      <c r="FXG725" s="9"/>
      <c r="FXH725" s="9"/>
      <c r="FXI725" s="9"/>
      <c r="FXJ725" s="9"/>
      <c r="FXK725" s="9"/>
      <c r="FXL725" s="9"/>
      <c r="FXM725" s="9"/>
      <c r="FXN725" s="9"/>
      <c r="FXO725" s="9"/>
      <c r="FXP725" s="9"/>
      <c r="FXQ725" s="9"/>
      <c r="FXR725" s="9"/>
      <c r="FXS725" s="9"/>
      <c r="FXT725" s="9"/>
      <c r="FXU725" s="9"/>
      <c r="FXV725" s="9"/>
      <c r="FXW725" s="9"/>
      <c r="FXX725" s="9"/>
      <c r="FXY725" s="9"/>
      <c r="FXZ725" s="9"/>
      <c r="FYA725" s="9"/>
      <c r="FYB725" s="9"/>
      <c r="FYC725" s="9"/>
      <c r="FYD725" s="9"/>
      <c r="FYE725" s="9"/>
      <c r="FYF725" s="9"/>
      <c r="FYG725" s="9"/>
      <c r="FYH725" s="9"/>
      <c r="FYI725" s="9"/>
      <c r="FYJ725" s="9"/>
      <c r="FYK725" s="9"/>
      <c r="FYL725" s="9"/>
      <c r="FYM725" s="9"/>
      <c r="FYN725" s="9"/>
      <c r="FYO725" s="9"/>
      <c r="FYP725" s="9"/>
      <c r="FYQ725" s="9"/>
      <c r="FYR725" s="9"/>
      <c r="FYS725" s="9"/>
      <c r="FYT725" s="9"/>
      <c r="FYU725" s="9"/>
      <c r="FYV725" s="9"/>
      <c r="FYW725" s="9"/>
      <c r="FYX725" s="9"/>
      <c r="FYY725" s="9"/>
      <c r="FYZ725" s="9"/>
      <c r="FZA725" s="9"/>
      <c r="FZB725" s="9"/>
      <c r="FZC725" s="9"/>
      <c r="FZD725" s="9"/>
      <c r="FZE725" s="9"/>
      <c r="FZF725" s="9"/>
      <c r="FZG725" s="9"/>
      <c r="FZH725" s="9"/>
      <c r="FZI725" s="9"/>
      <c r="FZJ725" s="9"/>
      <c r="FZK725" s="9"/>
      <c r="FZL725" s="9"/>
      <c r="FZM725" s="9"/>
      <c r="FZN725" s="9"/>
      <c r="FZO725" s="9"/>
      <c r="FZP725" s="9"/>
      <c r="FZQ725" s="9"/>
      <c r="FZR725" s="9"/>
      <c r="FZS725" s="9"/>
      <c r="FZT725" s="9"/>
      <c r="FZU725" s="9"/>
      <c r="FZV725" s="9"/>
      <c r="FZW725" s="9"/>
      <c r="FZX725" s="9"/>
      <c r="FZY725" s="9"/>
      <c r="FZZ725" s="9"/>
      <c r="GAA725" s="9"/>
      <c r="GAB725" s="9"/>
      <c r="GAC725" s="9"/>
      <c r="GAD725" s="9"/>
      <c r="GAE725" s="9"/>
      <c r="GAF725" s="9"/>
      <c r="GAG725" s="9"/>
      <c r="GAH725" s="9"/>
      <c r="GAI725" s="9"/>
      <c r="GAJ725" s="9"/>
      <c r="GAK725" s="9"/>
      <c r="GAL725" s="9"/>
      <c r="GAM725" s="9"/>
      <c r="GAN725" s="9"/>
      <c r="GAO725" s="9"/>
      <c r="GAP725" s="9"/>
      <c r="GAQ725" s="9"/>
      <c r="GAR725" s="9"/>
      <c r="GAS725" s="9"/>
      <c r="GAT725" s="9"/>
      <c r="GAU725" s="9"/>
      <c r="GAV725" s="9"/>
      <c r="GAW725" s="9"/>
      <c r="GAX725" s="9"/>
      <c r="GAY725" s="9"/>
      <c r="GAZ725" s="9"/>
      <c r="GBA725" s="9"/>
      <c r="GBB725" s="9"/>
      <c r="GBC725" s="9"/>
      <c r="GBD725" s="9"/>
      <c r="GBE725" s="9"/>
      <c r="GBF725" s="9"/>
      <c r="GBG725" s="9"/>
      <c r="GBH725" s="9"/>
      <c r="GBI725" s="9"/>
      <c r="GBJ725" s="9"/>
      <c r="GBK725" s="9"/>
      <c r="GBL725" s="9"/>
      <c r="GBM725" s="9"/>
      <c r="GBN725" s="9"/>
      <c r="GBO725" s="9"/>
      <c r="GBP725" s="9"/>
      <c r="GBQ725" s="9"/>
      <c r="GBR725" s="9"/>
      <c r="GBS725" s="9"/>
      <c r="GBT725" s="9"/>
      <c r="GBU725" s="9"/>
      <c r="GBV725" s="9"/>
      <c r="GBW725" s="9"/>
      <c r="GBX725" s="9"/>
      <c r="GBY725" s="9"/>
      <c r="GBZ725" s="9"/>
      <c r="GCA725" s="9"/>
      <c r="GCB725" s="9"/>
      <c r="GCC725" s="9"/>
      <c r="GCD725" s="9"/>
      <c r="GCE725" s="9"/>
      <c r="GCF725" s="9"/>
      <c r="GCG725" s="9"/>
      <c r="GCH725" s="9"/>
      <c r="GCI725" s="9"/>
      <c r="GCJ725" s="9"/>
      <c r="GCK725" s="9"/>
      <c r="GCL725" s="9"/>
      <c r="GCM725" s="9"/>
      <c r="GCN725" s="9"/>
      <c r="GCO725" s="9"/>
      <c r="GCP725" s="9"/>
      <c r="GCQ725" s="9"/>
      <c r="GCR725" s="9"/>
      <c r="GCS725" s="9"/>
      <c r="GCT725" s="9"/>
      <c r="GCU725" s="9"/>
      <c r="GCV725" s="9"/>
      <c r="GCW725" s="9"/>
      <c r="GCX725" s="9"/>
      <c r="GCY725" s="9"/>
      <c r="GCZ725" s="9"/>
      <c r="GDA725" s="9"/>
      <c r="GDB725" s="9"/>
      <c r="GDC725" s="9"/>
      <c r="GDD725" s="9"/>
      <c r="GDE725" s="9"/>
      <c r="GDF725" s="9"/>
      <c r="GDG725" s="9"/>
      <c r="GDH725" s="9"/>
      <c r="GDI725" s="9"/>
      <c r="GDJ725" s="9"/>
      <c r="GDK725" s="9"/>
      <c r="GDL725" s="9"/>
      <c r="GDM725" s="9"/>
      <c r="GDN725" s="9"/>
      <c r="GDO725" s="9"/>
      <c r="GDP725" s="9"/>
      <c r="GDQ725" s="9"/>
      <c r="GDR725" s="9"/>
      <c r="GDS725" s="9"/>
      <c r="GDT725" s="9"/>
      <c r="GDU725" s="9"/>
      <c r="GDV725" s="9"/>
      <c r="GDW725" s="9"/>
      <c r="GDX725" s="9"/>
    </row>
    <row r="726" spans="1:4860" s="9" customFormat="1" x14ac:dyDescent="0.25">
      <c r="A726" s="38">
        <v>720</v>
      </c>
      <c r="B726" s="19" t="s">
        <v>317</v>
      </c>
      <c r="C726" s="19" t="s">
        <v>860</v>
      </c>
      <c r="D726" s="19" t="s">
        <v>316</v>
      </c>
      <c r="E726" s="19" t="s">
        <v>64</v>
      </c>
      <c r="F726" s="20" t="s">
        <v>863</v>
      </c>
      <c r="G726" s="21">
        <v>25000</v>
      </c>
      <c r="H726" s="19">
        <v>0</v>
      </c>
      <c r="I726" s="22">
        <v>25</v>
      </c>
      <c r="J726" s="49">
        <v>717.5</v>
      </c>
      <c r="K726" s="43">
        <f t="shared" si="110"/>
        <v>1774.9999999999998</v>
      </c>
      <c r="L726" s="32">
        <f t="shared" si="111"/>
        <v>275</v>
      </c>
      <c r="M726" s="48">
        <v>760</v>
      </c>
      <c r="N726" s="22">
        <f t="shared" si="112"/>
        <v>1772.5000000000002</v>
      </c>
      <c r="O726" s="22"/>
      <c r="P726" s="22">
        <f t="shared" si="113"/>
        <v>1477.5</v>
      </c>
      <c r="Q726" s="22">
        <f t="shared" si="114"/>
        <v>1502.5</v>
      </c>
      <c r="R726" s="22">
        <f t="shared" si="115"/>
        <v>3822.5</v>
      </c>
      <c r="S726" s="22">
        <f t="shared" si="109"/>
        <v>23497.5</v>
      </c>
      <c r="T726" s="33" t="s">
        <v>41</v>
      </c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  <c r="EF726"/>
      <c r="EG726"/>
      <c r="EH726"/>
      <c r="EI726"/>
      <c r="EJ726"/>
      <c r="EK726"/>
      <c r="EL726"/>
      <c r="EM726"/>
      <c r="EN726"/>
      <c r="EO726"/>
      <c r="EP726"/>
      <c r="EQ726"/>
      <c r="ER726"/>
      <c r="ES726"/>
      <c r="ET726"/>
      <c r="EU726"/>
      <c r="EV726"/>
      <c r="EW726"/>
      <c r="EX726"/>
      <c r="EY726"/>
      <c r="EZ726"/>
      <c r="FA726"/>
      <c r="FB726"/>
      <c r="FC726"/>
      <c r="FD726"/>
      <c r="FE726"/>
      <c r="FF726"/>
      <c r="FG726"/>
      <c r="FH726"/>
      <c r="FI726"/>
      <c r="FJ726"/>
      <c r="FK726"/>
      <c r="FL726"/>
      <c r="FM726"/>
      <c r="FN726"/>
      <c r="FO726"/>
      <c r="FP726"/>
      <c r="FQ726"/>
      <c r="FR726"/>
      <c r="FS726"/>
      <c r="FT726"/>
      <c r="FU726"/>
      <c r="FV726"/>
      <c r="FW726"/>
      <c r="FX726"/>
      <c r="FY726"/>
      <c r="FZ726"/>
      <c r="GA726"/>
      <c r="GB726"/>
      <c r="GC726"/>
      <c r="GD726"/>
      <c r="GE726"/>
      <c r="GF726"/>
      <c r="GG726"/>
      <c r="GH726"/>
      <c r="GI726"/>
      <c r="GJ726"/>
      <c r="GK726"/>
      <c r="GL726"/>
      <c r="GM726"/>
      <c r="GN726"/>
      <c r="GO726"/>
      <c r="GP726"/>
      <c r="GQ726"/>
      <c r="GR726"/>
      <c r="GS726"/>
      <c r="GT726"/>
      <c r="GU726"/>
      <c r="GV726"/>
      <c r="GW726"/>
      <c r="GX726"/>
      <c r="GY726"/>
      <c r="GZ726"/>
      <c r="HA726"/>
      <c r="HB726"/>
      <c r="HC726"/>
      <c r="HD726"/>
      <c r="HE726"/>
      <c r="HF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  <c r="IM726"/>
      <c r="IN726"/>
      <c r="IO726"/>
      <c r="IP726"/>
      <c r="IQ726"/>
      <c r="IR726"/>
      <c r="IS726"/>
      <c r="IT726"/>
      <c r="IU726"/>
      <c r="IV726"/>
      <c r="IW726"/>
      <c r="IX726"/>
      <c r="IY726"/>
      <c r="IZ726"/>
      <c r="JA726"/>
      <c r="JB726"/>
      <c r="JC726"/>
      <c r="JD726"/>
      <c r="JE726"/>
      <c r="JF726"/>
      <c r="JG726"/>
      <c r="JH726"/>
      <c r="JI726"/>
      <c r="JJ726"/>
      <c r="JK726"/>
      <c r="JL726"/>
      <c r="JM726"/>
      <c r="JN726"/>
      <c r="JO726"/>
      <c r="JP726"/>
      <c r="JQ726"/>
      <c r="JR726"/>
      <c r="JS726"/>
      <c r="JT726"/>
      <c r="JU726"/>
      <c r="JV726"/>
      <c r="JW726"/>
      <c r="JX726"/>
      <c r="JY726"/>
      <c r="JZ726"/>
      <c r="KA726"/>
      <c r="KB726"/>
      <c r="KC726"/>
      <c r="KD726"/>
      <c r="KE726"/>
      <c r="KF726"/>
      <c r="KG726"/>
      <c r="KH726"/>
      <c r="KI726"/>
      <c r="KJ726"/>
      <c r="KK726"/>
      <c r="KL726"/>
      <c r="KM726"/>
      <c r="KN726"/>
      <c r="KO726"/>
      <c r="KP726"/>
      <c r="KQ726"/>
      <c r="KR726"/>
      <c r="KS726"/>
      <c r="KT726"/>
      <c r="KU726"/>
      <c r="KV726"/>
      <c r="KW726"/>
      <c r="KX726"/>
      <c r="KY726"/>
      <c r="KZ726"/>
      <c r="LA726"/>
      <c r="LB726"/>
      <c r="LC726"/>
      <c r="LD726"/>
      <c r="LE726"/>
      <c r="LF726"/>
      <c r="LG726"/>
      <c r="LH726"/>
      <c r="LI726"/>
      <c r="LJ726"/>
      <c r="LK726"/>
      <c r="LL726"/>
      <c r="LM726"/>
      <c r="LN726"/>
      <c r="LO726"/>
      <c r="LP726"/>
      <c r="LQ726"/>
      <c r="LR726"/>
      <c r="LS726"/>
      <c r="LT726"/>
      <c r="LU726"/>
      <c r="LV726"/>
      <c r="LW726"/>
      <c r="LX726"/>
      <c r="LY726"/>
      <c r="LZ726"/>
      <c r="MA726"/>
      <c r="MB726"/>
      <c r="MC726"/>
      <c r="MD726"/>
      <c r="ME726"/>
      <c r="MF726"/>
      <c r="MG726"/>
      <c r="MH726"/>
      <c r="MI726"/>
      <c r="MJ726"/>
      <c r="MK726"/>
      <c r="ML726"/>
      <c r="MM726"/>
      <c r="MN726"/>
      <c r="MO726"/>
      <c r="MP726"/>
      <c r="MQ726"/>
      <c r="MR726"/>
      <c r="MS726"/>
      <c r="MT726"/>
      <c r="MU726"/>
      <c r="MV726"/>
      <c r="MW726"/>
      <c r="MX726"/>
      <c r="MY726"/>
      <c r="MZ726"/>
      <c r="NA726"/>
      <c r="NB726"/>
      <c r="NC726"/>
      <c r="ND726"/>
      <c r="NE726"/>
      <c r="NF726"/>
      <c r="NG726"/>
      <c r="NH726"/>
      <c r="NI726"/>
      <c r="NJ726"/>
      <c r="NK726"/>
      <c r="NL726"/>
      <c r="NM726"/>
      <c r="NN726"/>
      <c r="NO726"/>
      <c r="NP726"/>
      <c r="NQ726"/>
      <c r="NR726"/>
      <c r="NS726"/>
      <c r="NT726"/>
      <c r="NU726"/>
      <c r="NV726"/>
      <c r="NW726"/>
      <c r="NX726"/>
      <c r="NY726"/>
      <c r="NZ726"/>
      <c r="OA726"/>
      <c r="OB726"/>
      <c r="OC726"/>
      <c r="OD726"/>
      <c r="OE726"/>
      <c r="OF726"/>
      <c r="OG726"/>
      <c r="OH726"/>
      <c r="OI726"/>
      <c r="OJ726"/>
      <c r="OK726"/>
      <c r="OL726"/>
      <c r="OM726"/>
      <c r="ON726"/>
      <c r="OO726"/>
      <c r="OP726"/>
      <c r="OQ726"/>
      <c r="OR726"/>
      <c r="OS726"/>
      <c r="OT726"/>
      <c r="OU726"/>
      <c r="OV726"/>
      <c r="OW726"/>
      <c r="OX726"/>
      <c r="OY726"/>
      <c r="OZ726"/>
      <c r="PA726"/>
      <c r="PB726"/>
      <c r="PC726"/>
      <c r="PD726"/>
      <c r="PE726"/>
      <c r="PF726"/>
      <c r="PG726"/>
      <c r="PH726"/>
      <c r="PI726"/>
      <c r="PJ726"/>
      <c r="PK726"/>
      <c r="PL726"/>
      <c r="PM726"/>
      <c r="PN726"/>
      <c r="PO726"/>
      <c r="PP726"/>
      <c r="PQ726"/>
      <c r="PR726"/>
      <c r="PS726"/>
      <c r="PT726"/>
      <c r="PU726"/>
      <c r="PV726"/>
      <c r="PW726"/>
      <c r="PX726"/>
      <c r="PY726"/>
      <c r="PZ726"/>
      <c r="QA726"/>
      <c r="QB726"/>
      <c r="QC726"/>
      <c r="QD726"/>
      <c r="QE726"/>
      <c r="QF726"/>
      <c r="QG726"/>
      <c r="QH726"/>
      <c r="QI726"/>
      <c r="QJ726"/>
      <c r="QK726"/>
      <c r="QL726"/>
      <c r="QM726"/>
      <c r="QN726"/>
      <c r="QO726"/>
      <c r="QP726"/>
      <c r="QQ726"/>
      <c r="QR726"/>
      <c r="QS726"/>
      <c r="QT726"/>
      <c r="QU726"/>
      <c r="QV726"/>
      <c r="QW726"/>
      <c r="QX726"/>
      <c r="QY726"/>
      <c r="QZ726"/>
      <c r="RA726"/>
      <c r="RB726"/>
      <c r="RC726"/>
      <c r="RD726"/>
      <c r="RE726"/>
      <c r="RF726"/>
      <c r="RG726"/>
      <c r="RH726"/>
      <c r="RI726"/>
      <c r="RJ726"/>
      <c r="RK726"/>
      <c r="RL726"/>
      <c r="RM726"/>
      <c r="RN726"/>
      <c r="RO726"/>
      <c r="RP726"/>
      <c r="RQ726"/>
      <c r="RR726"/>
      <c r="RS726"/>
      <c r="RT726"/>
      <c r="RU726"/>
      <c r="RV726"/>
      <c r="RW726"/>
      <c r="RX726"/>
      <c r="RY726"/>
      <c r="RZ726"/>
      <c r="SA726"/>
      <c r="SB726"/>
      <c r="SC726"/>
      <c r="SD726"/>
      <c r="SE726"/>
      <c r="SF726"/>
      <c r="SG726"/>
      <c r="SH726"/>
      <c r="SI726"/>
      <c r="SJ726"/>
      <c r="SK726"/>
      <c r="SL726"/>
      <c r="SM726"/>
      <c r="SN726"/>
      <c r="SO726"/>
      <c r="SP726"/>
      <c r="SQ726"/>
      <c r="SR726"/>
      <c r="SS726"/>
      <c r="ST726"/>
      <c r="SU726"/>
      <c r="SV726"/>
      <c r="SW726"/>
      <c r="SX726"/>
      <c r="SY726"/>
      <c r="SZ726"/>
      <c r="TA726"/>
      <c r="TB726"/>
      <c r="TC726"/>
      <c r="TD726"/>
      <c r="TE726"/>
      <c r="TF726"/>
      <c r="TG726"/>
      <c r="TH726"/>
      <c r="TI726"/>
      <c r="TJ726"/>
      <c r="TK726"/>
      <c r="TL726"/>
      <c r="TM726"/>
      <c r="TN726"/>
      <c r="TO726"/>
      <c r="TP726"/>
      <c r="TQ726"/>
      <c r="TR726"/>
      <c r="TS726"/>
      <c r="TT726"/>
      <c r="TU726"/>
      <c r="TV726"/>
      <c r="TW726"/>
      <c r="TX726"/>
      <c r="TY726"/>
      <c r="TZ726"/>
      <c r="UA726"/>
      <c r="UB726"/>
      <c r="UC726"/>
      <c r="UD726"/>
      <c r="UE726"/>
      <c r="UF726"/>
      <c r="UG726"/>
      <c r="UH726"/>
      <c r="UI726"/>
      <c r="UJ726"/>
      <c r="UK726"/>
      <c r="UL726"/>
      <c r="UM726"/>
      <c r="UN726"/>
      <c r="UO726"/>
      <c r="UP726"/>
      <c r="UQ726"/>
    </row>
    <row r="727" spans="1:4860" s="9" customFormat="1" x14ac:dyDescent="0.25">
      <c r="A727" s="38">
        <v>721</v>
      </c>
      <c r="B727" s="19" t="s">
        <v>318</v>
      </c>
      <c r="C727" s="19" t="s">
        <v>860</v>
      </c>
      <c r="D727" s="19" t="s">
        <v>316</v>
      </c>
      <c r="E727" s="19" t="s">
        <v>64</v>
      </c>
      <c r="F727" s="20" t="s">
        <v>863</v>
      </c>
      <c r="G727" s="21">
        <v>20900</v>
      </c>
      <c r="H727" s="19">
        <v>0</v>
      </c>
      <c r="I727" s="22">
        <v>25</v>
      </c>
      <c r="J727" s="49">
        <v>599.83000000000004</v>
      </c>
      <c r="K727" s="43">
        <f t="shared" si="110"/>
        <v>1483.8999999999999</v>
      </c>
      <c r="L727" s="32">
        <f t="shared" si="111"/>
        <v>229.90000000000003</v>
      </c>
      <c r="M727" s="48">
        <v>635.36</v>
      </c>
      <c r="N727" s="22">
        <f t="shared" si="112"/>
        <v>1481.8100000000002</v>
      </c>
      <c r="O727" s="22"/>
      <c r="P727" s="22">
        <f t="shared" si="113"/>
        <v>1235.19</v>
      </c>
      <c r="Q727" s="22">
        <f t="shared" si="114"/>
        <v>1260.19</v>
      </c>
      <c r="R727" s="22">
        <f t="shared" si="115"/>
        <v>3195.61</v>
      </c>
      <c r="S727" s="22">
        <f t="shared" si="109"/>
        <v>19639.810000000001</v>
      </c>
      <c r="T727" s="33" t="s">
        <v>41</v>
      </c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  <c r="EF727"/>
      <c r="EG727"/>
      <c r="EH727"/>
      <c r="EI727"/>
      <c r="EJ727"/>
      <c r="EK727"/>
      <c r="EL727"/>
      <c r="EM727"/>
      <c r="EN727"/>
      <c r="EO727"/>
      <c r="EP727"/>
      <c r="EQ727"/>
      <c r="ER727"/>
      <c r="ES727"/>
      <c r="ET727"/>
      <c r="EU727"/>
      <c r="EV727"/>
      <c r="EW727"/>
      <c r="EX727"/>
      <c r="EY727"/>
      <c r="EZ727"/>
      <c r="FA727"/>
      <c r="FB727"/>
      <c r="FC727"/>
      <c r="FD727"/>
      <c r="FE727"/>
      <c r="FF727"/>
      <c r="FG727"/>
      <c r="FH727"/>
      <c r="FI727"/>
      <c r="FJ727"/>
      <c r="FK727"/>
      <c r="FL727"/>
      <c r="FM727"/>
      <c r="FN727"/>
      <c r="FO727"/>
      <c r="FP727"/>
      <c r="FQ727"/>
      <c r="FR727"/>
      <c r="FS727"/>
      <c r="FT727"/>
      <c r="FU727"/>
      <c r="FV727"/>
      <c r="FW727"/>
      <c r="FX727"/>
      <c r="FY727"/>
      <c r="FZ727"/>
      <c r="GA727"/>
      <c r="GB727"/>
      <c r="GC727"/>
      <c r="GD727"/>
      <c r="GE727"/>
      <c r="GF727"/>
      <c r="GG727"/>
      <c r="GH727"/>
      <c r="GI727"/>
      <c r="GJ727"/>
      <c r="GK727"/>
      <c r="GL727"/>
      <c r="GM727"/>
      <c r="GN727"/>
      <c r="GO727"/>
      <c r="GP727"/>
      <c r="GQ727"/>
      <c r="GR727"/>
      <c r="GS727"/>
      <c r="GT727"/>
      <c r="GU727"/>
      <c r="GV727"/>
      <c r="GW727"/>
      <c r="GX727"/>
      <c r="GY727"/>
      <c r="GZ727"/>
      <c r="HA727"/>
      <c r="HB727"/>
      <c r="HC727"/>
      <c r="HD727"/>
      <c r="HE727"/>
      <c r="HF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  <c r="IM727"/>
      <c r="IN727"/>
      <c r="IO727"/>
      <c r="IP727"/>
      <c r="IQ727"/>
      <c r="IR727"/>
      <c r="IS727"/>
      <c r="IT727"/>
      <c r="IU727"/>
      <c r="IV727"/>
      <c r="IW727"/>
      <c r="IX727"/>
      <c r="IY727"/>
      <c r="IZ727"/>
      <c r="JA727"/>
      <c r="JB727"/>
      <c r="JC727"/>
      <c r="JD727"/>
      <c r="JE727"/>
      <c r="JF727"/>
      <c r="JG727"/>
      <c r="JH727"/>
      <c r="JI727"/>
      <c r="JJ727"/>
      <c r="JK727"/>
      <c r="JL727"/>
      <c r="JM727"/>
      <c r="JN727"/>
      <c r="JO727"/>
      <c r="JP727"/>
      <c r="JQ727"/>
      <c r="JR727"/>
      <c r="JS727"/>
      <c r="JT727"/>
      <c r="JU727"/>
      <c r="JV727"/>
      <c r="JW727"/>
      <c r="JX727"/>
      <c r="JY727"/>
      <c r="JZ727"/>
      <c r="KA727"/>
      <c r="KB727"/>
      <c r="KC727"/>
      <c r="KD727"/>
      <c r="KE727"/>
      <c r="KF727"/>
      <c r="KG727"/>
      <c r="KH727"/>
      <c r="KI727"/>
      <c r="KJ727"/>
      <c r="KK727"/>
      <c r="KL727"/>
      <c r="KM727"/>
      <c r="KN727"/>
      <c r="KO727"/>
      <c r="KP727"/>
      <c r="KQ727"/>
      <c r="KR727"/>
      <c r="KS727"/>
      <c r="KT727"/>
      <c r="KU727"/>
      <c r="KV727"/>
      <c r="KW727"/>
      <c r="KX727"/>
      <c r="KY727"/>
      <c r="KZ727"/>
      <c r="LA727"/>
      <c r="LB727"/>
      <c r="LC727"/>
      <c r="LD727"/>
      <c r="LE727"/>
      <c r="LF727"/>
      <c r="LG727"/>
      <c r="LH727"/>
      <c r="LI727"/>
      <c r="LJ727"/>
      <c r="LK727"/>
      <c r="LL727"/>
      <c r="LM727"/>
      <c r="LN727"/>
      <c r="LO727"/>
      <c r="LP727"/>
      <c r="LQ727"/>
      <c r="LR727"/>
      <c r="LS727"/>
      <c r="LT727"/>
      <c r="LU727"/>
      <c r="LV727"/>
      <c r="LW727"/>
      <c r="LX727"/>
      <c r="LY727"/>
      <c r="LZ727"/>
      <c r="MA727"/>
      <c r="MB727"/>
      <c r="MC727"/>
      <c r="MD727"/>
      <c r="ME727"/>
      <c r="MF727"/>
      <c r="MG727"/>
      <c r="MH727"/>
      <c r="MI727"/>
      <c r="MJ727"/>
      <c r="MK727"/>
      <c r="ML727"/>
      <c r="MM727"/>
      <c r="MN727"/>
      <c r="MO727"/>
      <c r="MP727"/>
      <c r="MQ727"/>
      <c r="MR727"/>
      <c r="MS727"/>
      <c r="MT727"/>
      <c r="MU727"/>
      <c r="MV727"/>
      <c r="MW727"/>
      <c r="MX727"/>
      <c r="MY727"/>
      <c r="MZ727"/>
      <c r="NA727"/>
      <c r="NB727"/>
      <c r="NC727"/>
      <c r="ND727"/>
      <c r="NE727"/>
      <c r="NF727"/>
      <c r="NG727"/>
      <c r="NH727"/>
      <c r="NI727"/>
      <c r="NJ727"/>
      <c r="NK727"/>
      <c r="NL727"/>
      <c r="NM727"/>
      <c r="NN727"/>
      <c r="NO727"/>
      <c r="NP727"/>
      <c r="NQ727"/>
      <c r="NR727"/>
      <c r="NS727"/>
      <c r="NT727"/>
      <c r="NU727"/>
      <c r="NV727"/>
      <c r="NW727"/>
      <c r="NX727"/>
      <c r="NY727"/>
      <c r="NZ727"/>
      <c r="OA727"/>
      <c r="OB727"/>
      <c r="OC727"/>
      <c r="OD727"/>
      <c r="OE727"/>
      <c r="OF727"/>
      <c r="OG727"/>
      <c r="OH727"/>
      <c r="OI727"/>
      <c r="OJ727"/>
      <c r="OK727"/>
      <c r="OL727"/>
      <c r="OM727"/>
      <c r="ON727"/>
      <c r="OO727"/>
      <c r="OP727"/>
      <c r="OQ727"/>
      <c r="OR727"/>
      <c r="OS727"/>
      <c r="OT727"/>
      <c r="OU727"/>
      <c r="OV727"/>
      <c r="OW727"/>
      <c r="OX727"/>
      <c r="OY727"/>
      <c r="OZ727"/>
      <c r="PA727"/>
      <c r="PB727"/>
      <c r="PC727"/>
      <c r="PD727"/>
      <c r="PE727"/>
      <c r="PF727"/>
      <c r="PG727"/>
      <c r="PH727"/>
      <c r="PI727"/>
      <c r="PJ727"/>
      <c r="PK727"/>
      <c r="PL727"/>
      <c r="PM727"/>
      <c r="PN727"/>
      <c r="PO727"/>
      <c r="PP727"/>
      <c r="PQ727"/>
      <c r="PR727"/>
      <c r="PS727"/>
      <c r="PT727"/>
      <c r="PU727"/>
      <c r="PV727"/>
      <c r="PW727"/>
      <c r="PX727"/>
      <c r="PY727"/>
      <c r="PZ727"/>
      <c r="QA727"/>
      <c r="QB727"/>
      <c r="QC727"/>
      <c r="QD727"/>
      <c r="QE727"/>
      <c r="QF727"/>
      <c r="QG727"/>
      <c r="QH727"/>
      <c r="QI727"/>
      <c r="QJ727"/>
      <c r="QK727"/>
      <c r="QL727"/>
      <c r="QM727"/>
      <c r="QN727"/>
      <c r="QO727"/>
      <c r="QP727"/>
      <c r="QQ727"/>
      <c r="QR727"/>
      <c r="QS727"/>
      <c r="QT727"/>
      <c r="QU727"/>
      <c r="QV727"/>
      <c r="QW727"/>
      <c r="QX727"/>
      <c r="QY727"/>
      <c r="QZ727"/>
      <c r="RA727"/>
      <c r="RB727"/>
      <c r="RC727"/>
      <c r="RD727"/>
      <c r="RE727"/>
      <c r="RF727"/>
      <c r="RG727"/>
      <c r="RH727"/>
      <c r="RI727"/>
      <c r="RJ727"/>
      <c r="RK727"/>
      <c r="RL727"/>
      <c r="RM727"/>
      <c r="RN727"/>
      <c r="RO727"/>
      <c r="RP727"/>
      <c r="RQ727"/>
      <c r="RR727"/>
      <c r="RS727"/>
      <c r="RT727"/>
      <c r="RU727"/>
      <c r="RV727"/>
      <c r="RW727"/>
      <c r="RX727"/>
      <c r="RY727"/>
      <c r="RZ727"/>
      <c r="SA727"/>
      <c r="SB727"/>
      <c r="SC727"/>
      <c r="SD727"/>
      <c r="SE727"/>
      <c r="SF727"/>
      <c r="SG727"/>
      <c r="SH727"/>
      <c r="SI727"/>
      <c r="SJ727"/>
      <c r="SK727"/>
      <c r="SL727"/>
      <c r="SM727"/>
      <c r="SN727"/>
      <c r="SO727"/>
      <c r="SP727"/>
      <c r="SQ727"/>
      <c r="SR727"/>
      <c r="SS727"/>
      <c r="ST727"/>
      <c r="SU727"/>
      <c r="SV727"/>
      <c r="SW727"/>
      <c r="SX727"/>
      <c r="SY727"/>
      <c r="SZ727"/>
      <c r="TA727"/>
      <c r="TB727"/>
      <c r="TC727"/>
      <c r="TD727"/>
      <c r="TE727"/>
      <c r="TF727"/>
      <c r="TG727"/>
      <c r="TH727"/>
      <c r="TI727"/>
      <c r="TJ727"/>
      <c r="TK727"/>
      <c r="TL727"/>
      <c r="TM727"/>
      <c r="TN727"/>
      <c r="TO727"/>
      <c r="TP727"/>
      <c r="TQ727"/>
      <c r="TR727"/>
      <c r="TS727"/>
      <c r="TT727"/>
      <c r="TU727"/>
      <c r="TV727"/>
      <c r="TW727"/>
      <c r="TX727"/>
      <c r="TY727"/>
      <c r="TZ727"/>
      <c r="UA727"/>
      <c r="UB727"/>
      <c r="UC727"/>
      <c r="UD727"/>
      <c r="UE727"/>
      <c r="UF727"/>
      <c r="UG727"/>
      <c r="UH727"/>
      <c r="UI727"/>
      <c r="UJ727"/>
      <c r="UK727"/>
      <c r="UL727"/>
      <c r="UM727"/>
      <c r="UN727"/>
      <c r="UO727"/>
      <c r="UP727"/>
      <c r="UQ727"/>
    </row>
    <row r="728" spans="1:4860" s="9" customFormat="1" x14ac:dyDescent="0.25">
      <c r="A728" s="38">
        <v>722</v>
      </c>
      <c r="B728" s="19" t="s">
        <v>439</v>
      </c>
      <c r="C728" s="19" t="s">
        <v>860</v>
      </c>
      <c r="D728" s="19" t="s">
        <v>569</v>
      </c>
      <c r="E728" s="19" t="s">
        <v>790</v>
      </c>
      <c r="F728" s="20" t="s">
        <v>868</v>
      </c>
      <c r="G728" s="21">
        <v>85000</v>
      </c>
      <c r="H728" s="21">
        <v>8576.99</v>
      </c>
      <c r="I728" s="22">
        <v>25</v>
      </c>
      <c r="J728" s="49">
        <v>2439.5</v>
      </c>
      <c r="K728" s="43">
        <f t="shared" si="110"/>
        <v>6034.9999999999991</v>
      </c>
      <c r="L728" s="32">
        <v>851.51</v>
      </c>
      <c r="M728" s="48">
        <v>2584</v>
      </c>
      <c r="N728" s="22">
        <f t="shared" si="112"/>
        <v>6026.5</v>
      </c>
      <c r="O728" s="22"/>
      <c r="P728" s="22">
        <f t="shared" si="113"/>
        <v>5023.5</v>
      </c>
      <c r="Q728" s="22">
        <f t="shared" si="114"/>
        <v>13625.49</v>
      </c>
      <c r="R728" s="22">
        <f t="shared" si="115"/>
        <v>12913.009999999998</v>
      </c>
      <c r="S728" s="22">
        <f t="shared" si="109"/>
        <v>71374.509999999995</v>
      </c>
      <c r="T728" s="33" t="s">
        <v>41</v>
      </c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  <c r="EF728"/>
      <c r="EG728"/>
      <c r="EH728"/>
      <c r="EI728"/>
      <c r="EJ728"/>
      <c r="EK728"/>
      <c r="EL728"/>
      <c r="EM728"/>
      <c r="EN728"/>
      <c r="EO728"/>
      <c r="EP728"/>
      <c r="EQ728"/>
      <c r="ER728"/>
      <c r="ES728"/>
      <c r="ET728"/>
      <c r="EU728"/>
      <c r="EV728"/>
      <c r="EW728"/>
      <c r="EX728"/>
      <c r="EY728"/>
      <c r="EZ728"/>
      <c r="FA728"/>
      <c r="FB728"/>
      <c r="FC728"/>
      <c r="FD728"/>
      <c r="FE728"/>
      <c r="FF728"/>
      <c r="FG728"/>
      <c r="FH728"/>
      <c r="FI728"/>
      <c r="FJ728"/>
      <c r="FK728"/>
      <c r="FL728"/>
      <c r="FM728"/>
      <c r="FN728"/>
      <c r="FO728"/>
      <c r="FP728"/>
      <c r="FQ728"/>
      <c r="FR728"/>
      <c r="FS728"/>
      <c r="FT728"/>
      <c r="FU728"/>
      <c r="FV728"/>
      <c r="FW728"/>
      <c r="FX728"/>
      <c r="FY728"/>
      <c r="FZ728"/>
      <c r="GA728"/>
      <c r="GB728"/>
      <c r="GC728"/>
      <c r="GD728"/>
      <c r="GE728"/>
      <c r="GF728"/>
      <c r="GG728"/>
      <c r="GH728"/>
      <c r="GI728"/>
      <c r="GJ728"/>
      <c r="GK728"/>
      <c r="GL728"/>
      <c r="GM728"/>
      <c r="GN728"/>
      <c r="GO728"/>
      <c r="GP728"/>
      <c r="GQ728"/>
      <c r="GR728"/>
      <c r="GS728"/>
      <c r="GT728"/>
      <c r="GU728"/>
      <c r="GV728"/>
      <c r="GW728"/>
      <c r="GX728"/>
      <c r="GY728"/>
      <c r="GZ728"/>
      <c r="HA728"/>
      <c r="HB728"/>
      <c r="HC728"/>
      <c r="HD728"/>
      <c r="HE728"/>
      <c r="HF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  <c r="IM728"/>
      <c r="IN728"/>
      <c r="IO728"/>
      <c r="IP728"/>
      <c r="IQ728"/>
      <c r="IR728"/>
      <c r="IS728"/>
      <c r="IT728"/>
      <c r="IU728"/>
      <c r="IV728"/>
      <c r="IW728"/>
      <c r="IX728"/>
      <c r="IY728"/>
      <c r="IZ728"/>
      <c r="JA728"/>
      <c r="JB728"/>
      <c r="JC728"/>
      <c r="JD728"/>
      <c r="JE728"/>
      <c r="JF728"/>
      <c r="JG728"/>
      <c r="JH728"/>
      <c r="JI728"/>
      <c r="JJ728"/>
      <c r="JK728"/>
      <c r="JL728"/>
      <c r="JM728"/>
      <c r="JN728"/>
      <c r="JO728"/>
      <c r="JP728"/>
      <c r="JQ728"/>
      <c r="JR728"/>
      <c r="JS728"/>
      <c r="JT728"/>
      <c r="JU728"/>
      <c r="JV728"/>
      <c r="JW728"/>
      <c r="JX728"/>
      <c r="JY728"/>
      <c r="JZ728"/>
      <c r="KA728"/>
      <c r="KB728"/>
      <c r="KC728"/>
      <c r="KD728"/>
      <c r="KE728"/>
      <c r="KF728"/>
      <c r="KG728"/>
      <c r="KH728"/>
      <c r="KI728"/>
      <c r="KJ728"/>
      <c r="KK728"/>
      <c r="KL728"/>
      <c r="KM728"/>
      <c r="KN728"/>
      <c r="KO728"/>
      <c r="KP728"/>
      <c r="KQ728"/>
      <c r="KR728"/>
      <c r="KS728"/>
      <c r="KT728"/>
      <c r="KU728"/>
      <c r="KV728"/>
      <c r="KW728"/>
      <c r="KX728"/>
      <c r="KY728"/>
      <c r="KZ728"/>
      <c r="LA728"/>
      <c r="LB728"/>
      <c r="LC728"/>
      <c r="LD728"/>
      <c r="LE728"/>
      <c r="LF728"/>
      <c r="LG728"/>
      <c r="LH728"/>
      <c r="LI728"/>
      <c r="LJ728"/>
      <c r="LK728"/>
      <c r="LL728"/>
      <c r="LM728"/>
      <c r="LN728"/>
      <c r="LO728"/>
      <c r="LP728"/>
      <c r="LQ728"/>
      <c r="LR728"/>
      <c r="LS728"/>
      <c r="LT728"/>
      <c r="LU728"/>
      <c r="LV728"/>
      <c r="LW728"/>
      <c r="LX728"/>
      <c r="LY728"/>
      <c r="LZ728"/>
      <c r="MA728"/>
      <c r="MB728"/>
      <c r="MC728"/>
      <c r="MD728"/>
      <c r="ME728"/>
      <c r="MF728"/>
      <c r="MG728"/>
      <c r="MH728"/>
      <c r="MI728"/>
      <c r="MJ728"/>
      <c r="MK728"/>
      <c r="ML728"/>
      <c r="MM728"/>
      <c r="MN728"/>
      <c r="MO728"/>
      <c r="MP728"/>
      <c r="MQ728"/>
      <c r="MR728"/>
      <c r="MS728"/>
      <c r="MT728"/>
      <c r="MU728"/>
      <c r="MV728"/>
      <c r="MW728"/>
      <c r="MX728"/>
      <c r="MY728"/>
      <c r="MZ728"/>
      <c r="NA728"/>
      <c r="NB728"/>
      <c r="NC728"/>
      <c r="ND728"/>
      <c r="NE728"/>
      <c r="NF728"/>
      <c r="NG728"/>
      <c r="NH728"/>
      <c r="NI728"/>
      <c r="NJ728"/>
      <c r="NK728"/>
      <c r="NL728"/>
      <c r="NM728"/>
      <c r="NN728"/>
      <c r="NO728"/>
      <c r="NP728"/>
      <c r="NQ728"/>
      <c r="NR728"/>
      <c r="NS728"/>
      <c r="NT728"/>
      <c r="NU728"/>
      <c r="NV728"/>
      <c r="NW728"/>
      <c r="NX728"/>
      <c r="NY728"/>
      <c r="NZ728"/>
      <c r="OA728"/>
      <c r="OB728"/>
      <c r="OC728"/>
      <c r="OD728"/>
      <c r="OE728"/>
      <c r="OF728"/>
      <c r="OG728"/>
      <c r="OH728"/>
      <c r="OI728"/>
      <c r="OJ728"/>
      <c r="OK728"/>
      <c r="OL728"/>
      <c r="OM728"/>
      <c r="ON728"/>
      <c r="OO728"/>
      <c r="OP728"/>
      <c r="OQ728"/>
      <c r="OR728"/>
      <c r="OS728"/>
      <c r="OT728"/>
      <c r="OU728"/>
      <c r="OV728"/>
      <c r="OW728"/>
      <c r="OX728"/>
      <c r="OY728"/>
      <c r="OZ728"/>
      <c r="PA728"/>
      <c r="PB728"/>
      <c r="PC728"/>
      <c r="PD728"/>
      <c r="PE728"/>
      <c r="PF728"/>
      <c r="PG728"/>
      <c r="PH728"/>
      <c r="PI728"/>
      <c r="PJ728"/>
      <c r="PK728"/>
      <c r="PL728"/>
      <c r="PM728"/>
      <c r="PN728"/>
      <c r="PO728"/>
      <c r="PP728"/>
      <c r="PQ728"/>
      <c r="PR728"/>
      <c r="PS728"/>
      <c r="PT728"/>
      <c r="PU728"/>
      <c r="PV728"/>
      <c r="PW728"/>
      <c r="PX728"/>
      <c r="PY728"/>
      <c r="PZ728"/>
      <c r="QA728"/>
      <c r="QB728"/>
      <c r="QC728"/>
      <c r="QD728"/>
      <c r="QE728"/>
      <c r="QF728"/>
      <c r="QG728"/>
      <c r="QH728"/>
      <c r="QI728"/>
      <c r="QJ728"/>
      <c r="QK728"/>
      <c r="QL728"/>
      <c r="QM728"/>
      <c r="QN728"/>
      <c r="QO728"/>
      <c r="QP728"/>
      <c r="QQ728"/>
      <c r="QR728"/>
      <c r="QS728"/>
      <c r="QT728"/>
      <c r="QU728"/>
      <c r="QV728"/>
      <c r="QW728"/>
      <c r="QX728"/>
      <c r="QY728"/>
      <c r="QZ728"/>
      <c r="RA728"/>
      <c r="RB728"/>
      <c r="RC728"/>
      <c r="RD728"/>
      <c r="RE728"/>
      <c r="RF728"/>
      <c r="RG728"/>
      <c r="RH728"/>
      <c r="RI728"/>
      <c r="RJ728"/>
      <c r="RK728"/>
      <c r="RL728"/>
      <c r="RM728"/>
      <c r="RN728"/>
      <c r="RO728"/>
      <c r="RP728"/>
      <c r="RQ728"/>
      <c r="RR728"/>
      <c r="RS728"/>
      <c r="RT728"/>
      <c r="RU728"/>
      <c r="RV728"/>
      <c r="RW728"/>
      <c r="RX728"/>
      <c r="RY728"/>
      <c r="RZ728"/>
      <c r="SA728"/>
      <c r="SB728"/>
      <c r="SC728"/>
      <c r="SD728"/>
      <c r="SE728"/>
      <c r="SF728"/>
      <c r="SG728"/>
      <c r="SH728"/>
      <c r="SI728"/>
      <c r="SJ728"/>
      <c r="SK728"/>
      <c r="SL728"/>
      <c r="SM728"/>
      <c r="SN728"/>
      <c r="SO728"/>
      <c r="SP728"/>
      <c r="SQ728"/>
      <c r="SR728"/>
      <c r="SS728"/>
      <c r="ST728"/>
      <c r="SU728"/>
      <c r="SV728"/>
      <c r="SW728"/>
      <c r="SX728"/>
      <c r="SY728"/>
      <c r="SZ728"/>
      <c r="TA728"/>
      <c r="TB728"/>
      <c r="TC728"/>
      <c r="TD728"/>
      <c r="TE728"/>
      <c r="TF728"/>
      <c r="TG728"/>
      <c r="TH728"/>
      <c r="TI728"/>
      <c r="TJ728"/>
      <c r="TK728"/>
      <c r="TL728"/>
      <c r="TM728"/>
      <c r="TN728"/>
      <c r="TO728"/>
      <c r="TP728"/>
      <c r="TQ728"/>
      <c r="TR728"/>
      <c r="TS728"/>
      <c r="TT728"/>
      <c r="TU728"/>
      <c r="TV728"/>
      <c r="TW728"/>
      <c r="TX728"/>
      <c r="TY728"/>
      <c r="TZ728"/>
      <c r="UA728"/>
      <c r="UB728"/>
      <c r="UC728"/>
      <c r="UD728"/>
      <c r="UE728"/>
      <c r="UF728"/>
      <c r="UG728"/>
      <c r="UH728"/>
      <c r="UI728"/>
      <c r="UJ728"/>
      <c r="UK728"/>
      <c r="UL728"/>
      <c r="UM728"/>
      <c r="UN728"/>
      <c r="UO728"/>
      <c r="UP728"/>
      <c r="UQ728"/>
    </row>
    <row r="729" spans="1:4860" s="9" customFormat="1" x14ac:dyDescent="0.25">
      <c r="A729" s="38">
        <v>723</v>
      </c>
      <c r="B729" s="19" t="s">
        <v>466</v>
      </c>
      <c r="C729" s="19" t="s">
        <v>860</v>
      </c>
      <c r="D729" s="19" t="s">
        <v>569</v>
      </c>
      <c r="E729" s="19" t="s">
        <v>135</v>
      </c>
      <c r="F729" s="20" t="s">
        <v>868</v>
      </c>
      <c r="G729" s="21">
        <v>70000</v>
      </c>
      <c r="H729" s="21">
        <v>5368.48</v>
      </c>
      <c r="I729" s="22">
        <v>25</v>
      </c>
      <c r="J729" s="49">
        <v>2009</v>
      </c>
      <c r="K729" s="43">
        <f t="shared" si="110"/>
        <v>4970</v>
      </c>
      <c r="L729" s="32">
        <f t="shared" si="111"/>
        <v>770.00000000000011</v>
      </c>
      <c r="M729" s="48">
        <v>2128</v>
      </c>
      <c r="N729" s="22">
        <f t="shared" si="112"/>
        <v>4963</v>
      </c>
      <c r="O729" s="22"/>
      <c r="P729" s="22">
        <f t="shared" si="113"/>
        <v>4137</v>
      </c>
      <c r="Q729" s="22">
        <f t="shared" si="114"/>
        <v>9530.48</v>
      </c>
      <c r="R729" s="22">
        <f t="shared" si="115"/>
        <v>10703</v>
      </c>
      <c r="S729" s="22">
        <f t="shared" si="109"/>
        <v>60469.520000000004</v>
      </c>
      <c r="T729" s="33" t="s">
        <v>41</v>
      </c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</row>
    <row r="730" spans="1:4860" s="9" customFormat="1" x14ac:dyDescent="0.25">
      <c r="A730" s="38">
        <v>724</v>
      </c>
      <c r="B730" s="19" t="s">
        <v>571</v>
      </c>
      <c r="C730" s="19" t="s">
        <v>860</v>
      </c>
      <c r="D730" s="19" t="s">
        <v>569</v>
      </c>
      <c r="E730" s="19" t="s">
        <v>155</v>
      </c>
      <c r="F730" s="20" t="s">
        <v>868</v>
      </c>
      <c r="G730" s="21">
        <v>45000</v>
      </c>
      <c r="H730" s="19">
        <v>891.01</v>
      </c>
      <c r="I730" s="22">
        <v>25</v>
      </c>
      <c r="J730" s="49">
        <v>1291.5</v>
      </c>
      <c r="K730" s="43">
        <v>1291.5</v>
      </c>
      <c r="L730" s="32">
        <f t="shared" si="111"/>
        <v>495.00000000000006</v>
      </c>
      <c r="M730" s="48">
        <v>1368</v>
      </c>
      <c r="N730" s="22">
        <f t="shared" si="112"/>
        <v>3190.5</v>
      </c>
      <c r="O730" s="22"/>
      <c r="P730" s="22">
        <f t="shared" si="113"/>
        <v>2659.5</v>
      </c>
      <c r="Q730" s="22">
        <f t="shared" si="114"/>
        <v>3575.51</v>
      </c>
      <c r="R730" s="22">
        <f t="shared" si="115"/>
        <v>4977</v>
      </c>
      <c r="S730" s="22">
        <f t="shared" si="109"/>
        <v>41424.49</v>
      </c>
      <c r="T730" s="33" t="s">
        <v>41</v>
      </c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</row>
    <row r="731" spans="1:4860" s="9" customFormat="1" x14ac:dyDescent="0.25">
      <c r="A731" s="38">
        <v>725</v>
      </c>
      <c r="B731" s="19" t="s">
        <v>572</v>
      </c>
      <c r="C731" s="19" t="s">
        <v>859</v>
      </c>
      <c r="D731" s="19" t="s">
        <v>569</v>
      </c>
      <c r="E731" s="19" t="s">
        <v>91</v>
      </c>
      <c r="F731" s="20" t="s">
        <v>868</v>
      </c>
      <c r="G731" s="21">
        <v>27300</v>
      </c>
      <c r="H731" s="19">
        <v>0</v>
      </c>
      <c r="I731" s="22">
        <v>25</v>
      </c>
      <c r="J731" s="49">
        <v>783.51</v>
      </c>
      <c r="K731" s="43">
        <f t="shared" ref="K731:K761" si="116">+G731*7.1%</f>
        <v>1938.2999999999997</v>
      </c>
      <c r="L731" s="32">
        <f t="shared" si="111"/>
        <v>300.3</v>
      </c>
      <c r="M731" s="48">
        <v>829.92</v>
      </c>
      <c r="N731" s="22">
        <f t="shared" si="112"/>
        <v>1935.5700000000002</v>
      </c>
      <c r="O731" s="22"/>
      <c r="P731" s="22">
        <f t="shared" si="113"/>
        <v>1613.4299999999998</v>
      </c>
      <c r="Q731" s="22">
        <f t="shared" si="114"/>
        <v>1638.4299999999998</v>
      </c>
      <c r="R731" s="22">
        <f t="shared" si="115"/>
        <v>4174.17</v>
      </c>
      <c r="S731" s="22">
        <f t="shared" si="109"/>
        <v>25661.57</v>
      </c>
      <c r="T731" s="33" t="s">
        <v>41</v>
      </c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</row>
    <row r="732" spans="1:4860" s="9" customFormat="1" x14ac:dyDescent="0.25">
      <c r="A732" s="38">
        <v>726</v>
      </c>
      <c r="B732" s="19" t="s">
        <v>570</v>
      </c>
      <c r="C732" s="19" t="s">
        <v>859</v>
      </c>
      <c r="D732" s="19" t="s">
        <v>569</v>
      </c>
      <c r="E732" s="19" t="s">
        <v>99</v>
      </c>
      <c r="F732" s="20" t="s">
        <v>868</v>
      </c>
      <c r="G732" s="21">
        <v>25000</v>
      </c>
      <c r="H732" s="19">
        <v>0</v>
      </c>
      <c r="I732" s="22">
        <v>25</v>
      </c>
      <c r="J732" s="49">
        <v>717.5</v>
      </c>
      <c r="K732" s="43">
        <f t="shared" si="116"/>
        <v>1774.9999999999998</v>
      </c>
      <c r="L732" s="32">
        <f t="shared" si="111"/>
        <v>275</v>
      </c>
      <c r="M732" s="48">
        <v>760</v>
      </c>
      <c r="N732" s="22">
        <f t="shared" si="112"/>
        <v>1772.5000000000002</v>
      </c>
      <c r="O732" s="22"/>
      <c r="P732" s="22">
        <f t="shared" si="113"/>
        <v>1477.5</v>
      </c>
      <c r="Q732" s="22">
        <f t="shared" si="114"/>
        <v>1502.5</v>
      </c>
      <c r="R732" s="22">
        <f t="shared" si="115"/>
        <v>3822.5</v>
      </c>
      <c r="S732" s="22">
        <f t="shared" si="109"/>
        <v>23497.5</v>
      </c>
      <c r="T732" s="33" t="s">
        <v>41</v>
      </c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</row>
    <row r="733" spans="1:4860" s="9" customFormat="1" x14ac:dyDescent="0.25">
      <c r="A733" s="38">
        <v>727</v>
      </c>
      <c r="B733" s="19" t="s">
        <v>845</v>
      </c>
      <c r="C733" s="19" t="s">
        <v>860</v>
      </c>
      <c r="D733" s="19" t="s">
        <v>574</v>
      </c>
      <c r="E733" s="19" t="s">
        <v>790</v>
      </c>
      <c r="F733" s="20" t="s">
        <v>868</v>
      </c>
      <c r="G733" s="21">
        <v>85000</v>
      </c>
      <c r="H733" s="21">
        <v>8576.99</v>
      </c>
      <c r="I733" s="22">
        <v>25</v>
      </c>
      <c r="J733" s="49">
        <v>2439.5</v>
      </c>
      <c r="K733" s="43">
        <f t="shared" si="116"/>
        <v>6034.9999999999991</v>
      </c>
      <c r="L733" s="32">
        <v>851.51</v>
      </c>
      <c r="M733" s="48">
        <v>2584</v>
      </c>
      <c r="N733" s="22">
        <f t="shared" si="112"/>
        <v>6026.5</v>
      </c>
      <c r="O733" s="22"/>
      <c r="P733" s="22">
        <f t="shared" si="113"/>
        <v>5023.5</v>
      </c>
      <c r="Q733" s="22">
        <f t="shared" si="114"/>
        <v>13625.49</v>
      </c>
      <c r="R733" s="22">
        <f t="shared" si="115"/>
        <v>12913.009999999998</v>
      </c>
      <c r="S733" s="22">
        <f t="shared" si="109"/>
        <v>71374.509999999995</v>
      </c>
      <c r="T733" s="33" t="s">
        <v>41</v>
      </c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</row>
    <row r="734" spans="1:4860" s="9" customFormat="1" x14ac:dyDescent="0.25">
      <c r="A734" s="38">
        <v>728</v>
      </c>
      <c r="B734" s="19" t="s">
        <v>576</v>
      </c>
      <c r="C734" s="19" t="s">
        <v>859</v>
      </c>
      <c r="D734" s="19" t="s">
        <v>574</v>
      </c>
      <c r="E734" s="19" t="s">
        <v>135</v>
      </c>
      <c r="F734" s="20" t="s">
        <v>868</v>
      </c>
      <c r="G734" s="21">
        <v>70000</v>
      </c>
      <c r="H734" s="21">
        <v>5368.48</v>
      </c>
      <c r="I734" s="22">
        <v>25</v>
      </c>
      <c r="J734" s="49">
        <v>2009</v>
      </c>
      <c r="K734" s="43">
        <f t="shared" si="116"/>
        <v>4970</v>
      </c>
      <c r="L734" s="32">
        <f t="shared" si="111"/>
        <v>770.00000000000011</v>
      </c>
      <c r="M734" s="48">
        <v>2128</v>
      </c>
      <c r="N734" s="22">
        <f t="shared" si="112"/>
        <v>4963</v>
      </c>
      <c r="O734" s="22"/>
      <c r="P734" s="22">
        <f t="shared" si="113"/>
        <v>4137</v>
      </c>
      <c r="Q734" s="22">
        <f t="shared" si="114"/>
        <v>9530.48</v>
      </c>
      <c r="R734" s="22">
        <f t="shared" si="115"/>
        <v>10703</v>
      </c>
      <c r="S734" s="22">
        <f t="shared" si="109"/>
        <v>60469.520000000004</v>
      </c>
      <c r="T734" s="33" t="s">
        <v>41</v>
      </c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</row>
    <row r="735" spans="1:4860" s="9" customFormat="1" x14ac:dyDescent="0.25">
      <c r="A735" s="38">
        <v>729</v>
      </c>
      <c r="B735" s="19" t="s">
        <v>1016</v>
      </c>
      <c r="C735" s="19" t="s">
        <v>859</v>
      </c>
      <c r="D735" s="19" t="s">
        <v>574</v>
      </c>
      <c r="E735" s="19" t="s">
        <v>171</v>
      </c>
      <c r="F735" s="20" t="s">
        <v>863</v>
      </c>
      <c r="G735" s="21">
        <v>16000</v>
      </c>
      <c r="H735" s="19">
        <v>0</v>
      </c>
      <c r="I735" s="22">
        <v>25</v>
      </c>
      <c r="J735" s="49">
        <v>459.2</v>
      </c>
      <c r="K735" s="43">
        <f t="shared" si="116"/>
        <v>1136</v>
      </c>
      <c r="L735" s="32">
        <f t="shared" si="111"/>
        <v>176.00000000000003</v>
      </c>
      <c r="M735" s="48">
        <v>486.4</v>
      </c>
      <c r="N735" s="22">
        <f t="shared" si="112"/>
        <v>1134.4000000000001</v>
      </c>
      <c r="O735" s="22"/>
      <c r="P735" s="22">
        <f t="shared" si="113"/>
        <v>945.59999999999991</v>
      </c>
      <c r="Q735" s="22">
        <f t="shared" si="114"/>
        <v>970.59999999999991</v>
      </c>
      <c r="R735" s="22">
        <f t="shared" si="115"/>
        <v>2446.4</v>
      </c>
      <c r="S735" s="31">
        <f t="shared" si="109"/>
        <v>15029.4</v>
      </c>
      <c r="T735" s="33" t="s">
        <v>41</v>
      </c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</row>
    <row r="736" spans="1:4860" s="9" customFormat="1" x14ac:dyDescent="0.25">
      <c r="A736" s="38">
        <v>730</v>
      </c>
      <c r="B736" s="19" t="s">
        <v>450</v>
      </c>
      <c r="C736" s="19" t="s">
        <v>860</v>
      </c>
      <c r="D736" s="19" t="s">
        <v>577</v>
      </c>
      <c r="E736" s="19" t="s">
        <v>790</v>
      </c>
      <c r="F736" s="20" t="s">
        <v>868</v>
      </c>
      <c r="G736" s="21">
        <v>85000</v>
      </c>
      <c r="H736" s="21">
        <v>8148.13</v>
      </c>
      <c r="I736" s="22">
        <v>25</v>
      </c>
      <c r="J736" s="49">
        <v>2439.5</v>
      </c>
      <c r="K736" s="43">
        <f t="shared" si="116"/>
        <v>6034.9999999999991</v>
      </c>
      <c r="L736" s="32">
        <v>851.51</v>
      </c>
      <c r="M736" s="48">
        <v>2584</v>
      </c>
      <c r="N736" s="22">
        <f t="shared" si="112"/>
        <v>6026.5</v>
      </c>
      <c r="O736" s="22"/>
      <c r="P736" s="22">
        <f t="shared" si="113"/>
        <v>5023.5</v>
      </c>
      <c r="Q736" s="22">
        <f t="shared" si="114"/>
        <v>13196.630000000001</v>
      </c>
      <c r="R736" s="22">
        <f t="shared" si="115"/>
        <v>12913.009999999998</v>
      </c>
      <c r="S736" s="22">
        <f t="shared" si="109"/>
        <v>71803.37</v>
      </c>
      <c r="T736" s="33" t="s">
        <v>41</v>
      </c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</row>
    <row r="737" spans="1:563" s="9" customFormat="1" x14ac:dyDescent="0.25">
      <c r="A737" s="38">
        <v>731</v>
      </c>
      <c r="B737" s="19" t="s">
        <v>882</v>
      </c>
      <c r="C737" s="19" t="s">
        <v>860</v>
      </c>
      <c r="D737" s="19" t="s">
        <v>577</v>
      </c>
      <c r="E737" s="19" t="s">
        <v>64</v>
      </c>
      <c r="F737" s="20" t="s">
        <v>867</v>
      </c>
      <c r="G737" s="21">
        <v>25000</v>
      </c>
      <c r="H737" s="19">
        <v>0</v>
      </c>
      <c r="I737" s="22">
        <v>25</v>
      </c>
      <c r="J737" s="49">
        <v>717.5</v>
      </c>
      <c r="K737" s="43">
        <f t="shared" si="116"/>
        <v>1774.9999999999998</v>
      </c>
      <c r="L737" s="32">
        <f t="shared" si="111"/>
        <v>275</v>
      </c>
      <c r="M737" s="48">
        <v>760</v>
      </c>
      <c r="N737" s="22">
        <f t="shared" si="112"/>
        <v>1772.5000000000002</v>
      </c>
      <c r="O737" s="22"/>
      <c r="P737" s="22">
        <f t="shared" si="113"/>
        <v>1477.5</v>
      </c>
      <c r="Q737" s="22">
        <f t="shared" si="114"/>
        <v>1502.5</v>
      </c>
      <c r="R737" s="22">
        <f t="shared" si="115"/>
        <v>3822.5</v>
      </c>
      <c r="S737" s="31">
        <f t="shared" si="109"/>
        <v>23497.5</v>
      </c>
      <c r="T737" s="33" t="s">
        <v>41</v>
      </c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  <c r="EF737"/>
      <c r="EG737"/>
      <c r="EH737"/>
      <c r="EI737"/>
      <c r="EJ737"/>
      <c r="EK737"/>
      <c r="EL737"/>
      <c r="EM737"/>
      <c r="EN737"/>
      <c r="EO737"/>
      <c r="EP737"/>
      <c r="EQ737"/>
      <c r="ER737"/>
      <c r="ES737"/>
      <c r="ET737"/>
      <c r="EU737"/>
      <c r="EV737"/>
      <c r="EW737"/>
      <c r="EX737"/>
      <c r="EY737"/>
      <c r="EZ737"/>
      <c r="FA737"/>
      <c r="FB737"/>
      <c r="FC737"/>
      <c r="FD737"/>
      <c r="FE737"/>
      <c r="FF737"/>
      <c r="FG737"/>
      <c r="FH737"/>
      <c r="FI737"/>
      <c r="FJ737"/>
      <c r="FK737"/>
      <c r="FL737"/>
      <c r="FM737"/>
      <c r="FN737"/>
      <c r="FO737"/>
      <c r="FP737"/>
      <c r="FQ737"/>
      <c r="FR737"/>
      <c r="FS737"/>
      <c r="FT737"/>
      <c r="FU737"/>
      <c r="FV737"/>
      <c r="FW737"/>
      <c r="FX737"/>
      <c r="FY737"/>
      <c r="FZ737"/>
      <c r="GA737"/>
      <c r="GB737"/>
      <c r="GC737"/>
      <c r="GD737"/>
      <c r="GE737"/>
      <c r="GF737"/>
      <c r="GG737"/>
      <c r="GH737"/>
      <c r="GI737"/>
      <c r="GJ737"/>
      <c r="GK737"/>
      <c r="GL737"/>
      <c r="GM737"/>
      <c r="GN737"/>
      <c r="GO737"/>
      <c r="GP737"/>
      <c r="GQ737"/>
      <c r="GR737"/>
      <c r="GS737"/>
      <c r="GT737"/>
      <c r="GU737"/>
      <c r="GV737"/>
      <c r="GW737"/>
      <c r="GX737"/>
      <c r="GY737"/>
      <c r="GZ737"/>
      <c r="HA737"/>
      <c r="HB737"/>
      <c r="HC737"/>
      <c r="HD737"/>
      <c r="HE737"/>
      <c r="HF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  <c r="IM737"/>
      <c r="IN737"/>
      <c r="IO737"/>
      <c r="IP737"/>
      <c r="IQ737"/>
      <c r="IR737"/>
      <c r="IS737"/>
      <c r="IT737"/>
      <c r="IU737"/>
      <c r="IV737"/>
      <c r="IW737"/>
      <c r="IX737"/>
      <c r="IY737"/>
      <c r="IZ737"/>
      <c r="JA737"/>
      <c r="JB737"/>
      <c r="JC737"/>
      <c r="JD737"/>
      <c r="JE737"/>
      <c r="JF737"/>
      <c r="JG737"/>
      <c r="JH737"/>
      <c r="JI737"/>
      <c r="JJ737"/>
      <c r="JK737"/>
      <c r="JL737"/>
      <c r="JM737"/>
      <c r="JN737"/>
      <c r="JO737"/>
      <c r="JP737"/>
      <c r="JQ737"/>
      <c r="JR737"/>
      <c r="JS737"/>
      <c r="JT737"/>
      <c r="JU737"/>
      <c r="JV737"/>
      <c r="JW737"/>
      <c r="JX737"/>
      <c r="JY737"/>
      <c r="JZ737"/>
      <c r="KA737"/>
      <c r="KB737"/>
      <c r="KC737"/>
      <c r="KD737"/>
      <c r="KE737"/>
      <c r="KF737"/>
      <c r="KG737"/>
      <c r="KH737"/>
      <c r="KI737"/>
      <c r="KJ737"/>
      <c r="KK737"/>
      <c r="KL737"/>
      <c r="KM737"/>
      <c r="KN737"/>
      <c r="KO737"/>
      <c r="KP737"/>
      <c r="KQ737"/>
      <c r="KR737"/>
      <c r="KS737"/>
      <c r="KT737"/>
      <c r="KU737"/>
      <c r="KV737"/>
      <c r="KW737"/>
      <c r="KX737"/>
      <c r="KY737"/>
      <c r="KZ737"/>
      <c r="LA737"/>
      <c r="LB737"/>
      <c r="LC737"/>
      <c r="LD737"/>
      <c r="LE737"/>
      <c r="LF737"/>
      <c r="LG737"/>
      <c r="LH737"/>
      <c r="LI737"/>
      <c r="LJ737"/>
      <c r="LK737"/>
      <c r="LL737"/>
      <c r="LM737"/>
      <c r="LN737"/>
      <c r="LO737"/>
      <c r="LP737"/>
      <c r="LQ737"/>
      <c r="LR737"/>
      <c r="LS737"/>
      <c r="LT737"/>
      <c r="LU737"/>
      <c r="LV737"/>
      <c r="LW737"/>
      <c r="LX737"/>
      <c r="LY737"/>
      <c r="LZ737"/>
      <c r="MA737"/>
      <c r="MB737"/>
      <c r="MC737"/>
      <c r="MD737"/>
      <c r="ME737"/>
      <c r="MF737"/>
      <c r="MG737"/>
      <c r="MH737"/>
      <c r="MI737"/>
      <c r="MJ737"/>
      <c r="MK737"/>
      <c r="ML737"/>
      <c r="MM737"/>
      <c r="MN737"/>
      <c r="MO737"/>
      <c r="MP737"/>
      <c r="MQ737"/>
      <c r="MR737"/>
      <c r="MS737"/>
      <c r="MT737"/>
      <c r="MU737"/>
      <c r="MV737"/>
      <c r="MW737"/>
      <c r="MX737"/>
      <c r="MY737"/>
      <c r="MZ737"/>
      <c r="NA737"/>
      <c r="NB737"/>
      <c r="NC737"/>
      <c r="ND737"/>
      <c r="NE737"/>
      <c r="NF737"/>
      <c r="NG737"/>
      <c r="NH737"/>
      <c r="NI737"/>
      <c r="NJ737"/>
      <c r="NK737"/>
      <c r="NL737"/>
      <c r="NM737"/>
      <c r="NN737"/>
      <c r="NO737"/>
      <c r="NP737"/>
      <c r="NQ737"/>
      <c r="NR737"/>
      <c r="NS737"/>
      <c r="NT737"/>
      <c r="NU737"/>
      <c r="NV737"/>
      <c r="NW737"/>
      <c r="NX737"/>
      <c r="NY737"/>
      <c r="NZ737"/>
      <c r="OA737"/>
      <c r="OB737"/>
      <c r="OC737"/>
      <c r="OD737"/>
      <c r="OE737"/>
      <c r="OF737"/>
      <c r="OG737"/>
      <c r="OH737"/>
      <c r="OI737"/>
      <c r="OJ737"/>
      <c r="OK737"/>
      <c r="OL737"/>
      <c r="OM737"/>
      <c r="ON737"/>
      <c r="OO737"/>
      <c r="OP737"/>
      <c r="OQ737"/>
      <c r="OR737"/>
      <c r="OS737"/>
      <c r="OT737"/>
      <c r="OU737"/>
      <c r="OV737"/>
      <c r="OW737"/>
      <c r="OX737"/>
      <c r="OY737"/>
      <c r="OZ737"/>
      <c r="PA737"/>
      <c r="PB737"/>
      <c r="PC737"/>
      <c r="PD737"/>
      <c r="PE737"/>
      <c r="PF737"/>
      <c r="PG737"/>
      <c r="PH737"/>
      <c r="PI737"/>
      <c r="PJ737"/>
      <c r="PK737"/>
      <c r="PL737"/>
      <c r="PM737"/>
      <c r="PN737"/>
      <c r="PO737"/>
      <c r="PP737"/>
      <c r="PQ737"/>
      <c r="PR737"/>
      <c r="PS737"/>
      <c r="PT737"/>
      <c r="PU737"/>
      <c r="PV737"/>
      <c r="PW737"/>
      <c r="PX737"/>
      <c r="PY737"/>
      <c r="PZ737"/>
      <c r="QA737"/>
      <c r="QB737"/>
      <c r="QC737"/>
      <c r="QD737"/>
      <c r="QE737"/>
      <c r="QF737"/>
      <c r="QG737"/>
      <c r="QH737"/>
      <c r="QI737"/>
      <c r="QJ737"/>
      <c r="QK737"/>
      <c r="QL737"/>
      <c r="QM737"/>
      <c r="QN737"/>
      <c r="QO737"/>
      <c r="QP737"/>
      <c r="QQ737"/>
      <c r="QR737"/>
      <c r="QS737"/>
      <c r="QT737"/>
      <c r="QU737"/>
      <c r="QV737"/>
      <c r="QW737"/>
      <c r="QX737"/>
      <c r="QY737"/>
      <c r="QZ737"/>
      <c r="RA737"/>
      <c r="RB737"/>
      <c r="RC737"/>
      <c r="RD737"/>
      <c r="RE737"/>
      <c r="RF737"/>
      <c r="RG737"/>
      <c r="RH737"/>
      <c r="RI737"/>
      <c r="RJ737"/>
      <c r="RK737"/>
      <c r="RL737"/>
      <c r="RM737"/>
      <c r="RN737"/>
      <c r="RO737"/>
      <c r="RP737"/>
      <c r="RQ737"/>
      <c r="RR737"/>
      <c r="RS737"/>
      <c r="RT737"/>
      <c r="RU737"/>
      <c r="RV737"/>
      <c r="RW737"/>
      <c r="RX737"/>
      <c r="RY737"/>
      <c r="RZ737"/>
      <c r="SA737"/>
      <c r="SB737"/>
      <c r="SC737"/>
      <c r="SD737"/>
      <c r="SE737"/>
      <c r="SF737"/>
      <c r="SG737"/>
      <c r="SH737"/>
      <c r="SI737"/>
      <c r="SJ737"/>
      <c r="SK737"/>
      <c r="SL737"/>
      <c r="SM737"/>
      <c r="SN737"/>
      <c r="SO737"/>
      <c r="SP737"/>
      <c r="SQ737"/>
      <c r="SR737"/>
      <c r="SS737"/>
      <c r="ST737"/>
      <c r="SU737"/>
      <c r="SV737"/>
      <c r="SW737"/>
      <c r="SX737"/>
      <c r="SY737"/>
      <c r="SZ737"/>
      <c r="TA737"/>
      <c r="TB737"/>
      <c r="TC737"/>
      <c r="TD737"/>
      <c r="TE737"/>
      <c r="TF737"/>
      <c r="TG737"/>
      <c r="TH737"/>
      <c r="TI737"/>
      <c r="TJ737"/>
      <c r="TK737"/>
      <c r="TL737"/>
      <c r="TM737"/>
      <c r="TN737"/>
      <c r="TO737"/>
      <c r="TP737"/>
      <c r="TQ737"/>
      <c r="TR737"/>
      <c r="TS737"/>
      <c r="TT737"/>
      <c r="TU737"/>
      <c r="TV737"/>
      <c r="TW737"/>
      <c r="TX737"/>
      <c r="TY737"/>
      <c r="TZ737"/>
      <c r="UA737"/>
      <c r="UB737"/>
      <c r="UC737"/>
      <c r="UD737"/>
      <c r="UE737"/>
      <c r="UF737"/>
      <c r="UG737"/>
      <c r="UH737"/>
      <c r="UI737"/>
      <c r="UJ737"/>
      <c r="UK737"/>
      <c r="UL737"/>
      <c r="UM737"/>
      <c r="UN737"/>
      <c r="UO737"/>
      <c r="UP737"/>
      <c r="UQ737"/>
    </row>
    <row r="738" spans="1:563" s="9" customFormat="1" x14ac:dyDescent="0.25">
      <c r="A738" s="38">
        <v>732</v>
      </c>
      <c r="B738" s="19" t="s">
        <v>580</v>
      </c>
      <c r="C738" s="19" t="s">
        <v>860</v>
      </c>
      <c r="D738" s="19" t="s">
        <v>577</v>
      </c>
      <c r="E738" s="19" t="s">
        <v>135</v>
      </c>
      <c r="F738" s="20" t="s">
        <v>868</v>
      </c>
      <c r="G738" s="21">
        <v>70000</v>
      </c>
      <c r="H738" s="21">
        <v>5025.38</v>
      </c>
      <c r="I738" s="22">
        <v>25</v>
      </c>
      <c r="J738" s="49">
        <v>2009</v>
      </c>
      <c r="K738" s="43">
        <f t="shared" si="116"/>
        <v>4970</v>
      </c>
      <c r="L738" s="32">
        <f t="shared" si="111"/>
        <v>770.00000000000011</v>
      </c>
      <c r="M738" s="48">
        <v>2128</v>
      </c>
      <c r="N738" s="22">
        <f t="shared" si="112"/>
        <v>4963</v>
      </c>
      <c r="O738" s="22"/>
      <c r="P738" s="22">
        <f t="shared" si="113"/>
        <v>4137</v>
      </c>
      <c r="Q738" s="22">
        <f t="shared" si="114"/>
        <v>9187.380000000001</v>
      </c>
      <c r="R738" s="22">
        <f t="shared" si="115"/>
        <v>10703</v>
      </c>
      <c r="S738" s="22">
        <f t="shared" si="109"/>
        <v>60812.619999999995</v>
      </c>
      <c r="T738" s="33" t="s">
        <v>41</v>
      </c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  <c r="EF738"/>
      <c r="EG738"/>
      <c r="EH738"/>
      <c r="EI738"/>
      <c r="EJ738"/>
      <c r="EK738"/>
      <c r="EL738"/>
      <c r="EM738"/>
      <c r="EN738"/>
      <c r="EO738"/>
      <c r="EP738"/>
      <c r="EQ738"/>
      <c r="ER738"/>
      <c r="ES738"/>
      <c r="ET738"/>
      <c r="EU738"/>
      <c r="EV738"/>
      <c r="EW738"/>
      <c r="EX738"/>
      <c r="EY738"/>
      <c r="EZ738"/>
      <c r="FA738"/>
      <c r="FB738"/>
      <c r="FC738"/>
      <c r="FD738"/>
      <c r="FE738"/>
      <c r="FF738"/>
      <c r="FG738"/>
      <c r="FH738"/>
      <c r="FI738"/>
      <c r="FJ738"/>
      <c r="FK738"/>
      <c r="FL738"/>
      <c r="FM738"/>
      <c r="FN738"/>
      <c r="FO738"/>
      <c r="FP738"/>
      <c r="FQ738"/>
      <c r="FR738"/>
      <c r="FS738"/>
      <c r="FT738"/>
      <c r="FU738"/>
      <c r="FV738"/>
      <c r="FW738"/>
      <c r="FX738"/>
      <c r="FY738"/>
      <c r="FZ738"/>
      <c r="GA738"/>
      <c r="GB738"/>
      <c r="GC738"/>
      <c r="GD738"/>
      <c r="GE738"/>
      <c r="GF738"/>
      <c r="GG738"/>
      <c r="GH738"/>
      <c r="GI738"/>
      <c r="GJ738"/>
      <c r="GK738"/>
      <c r="GL738"/>
      <c r="GM738"/>
      <c r="GN738"/>
      <c r="GO738"/>
      <c r="GP738"/>
      <c r="GQ738"/>
      <c r="GR738"/>
      <c r="GS738"/>
      <c r="GT738"/>
      <c r="GU738"/>
      <c r="GV738"/>
      <c r="GW738"/>
      <c r="GX738"/>
      <c r="GY738"/>
      <c r="GZ738"/>
      <c r="HA738"/>
      <c r="HB738"/>
      <c r="HC738"/>
      <c r="HD738"/>
      <c r="HE738"/>
      <c r="HF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  <c r="IM738"/>
      <c r="IN738"/>
      <c r="IO738"/>
      <c r="IP738"/>
      <c r="IQ738"/>
      <c r="IR738"/>
      <c r="IS738"/>
      <c r="IT738"/>
      <c r="IU738"/>
      <c r="IV738"/>
      <c r="IW738"/>
      <c r="IX738"/>
      <c r="IY738"/>
      <c r="IZ738"/>
      <c r="JA738"/>
      <c r="JB738"/>
      <c r="JC738"/>
      <c r="JD738"/>
      <c r="JE738"/>
      <c r="JF738"/>
      <c r="JG738"/>
      <c r="JH738"/>
      <c r="JI738"/>
      <c r="JJ738"/>
      <c r="JK738"/>
      <c r="JL738"/>
      <c r="JM738"/>
      <c r="JN738"/>
      <c r="JO738"/>
      <c r="JP738"/>
      <c r="JQ738"/>
      <c r="JR738"/>
      <c r="JS738"/>
      <c r="JT738"/>
      <c r="JU738"/>
      <c r="JV738"/>
      <c r="JW738"/>
      <c r="JX738"/>
      <c r="JY738"/>
      <c r="JZ738"/>
      <c r="KA738"/>
      <c r="KB738"/>
      <c r="KC738"/>
      <c r="KD738"/>
      <c r="KE738"/>
      <c r="KF738"/>
      <c r="KG738"/>
      <c r="KH738"/>
      <c r="KI738"/>
      <c r="KJ738"/>
      <c r="KK738"/>
      <c r="KL738"/>
      <c r="KM738"/>
      <c r="KN738"/>
      <c r="KO738"/>
      <c r="KP738"/>
      <c r="KQ738"/>
      <c r="KR738"/>
      <c r="KS738"/>
      <c r="KT738"/>
      <c r="KU738"/>
      <c r="KV738"/>
      <c r="KW738"/>
      <c r="KX738"/>
      <c r="KY738"/>
      <c r="KZ738"/>
      <c r="LA738"/>
      <c r="LB738"/>
      <c r="LC738"/>
      <c r="LD738"/>
      <c r="LE738"/>
      <c r="LF738"/>
      <c r="LG738"/>
      <c r="LH738"/>
      <c r="LI738"/>
      <c r="LJ738"/>
      <c r="LK738"/>
      <c r="LL738"/>
      <c r="LM738"/>
      <c r="LN738"/>
      <c r="LO738"/>
      <c r="LP738"/>
      <c r="LQ738"/>
      <c r="LR738"/>
      <c r="LS738"/>
      <c r="LT738"/>
      <c r="LU738"/>
      <c r="LV738"/>
      <c r="LW738"/>
      <c r="LX738"/>
      <c r="LY738"/>
      <c r="LZ738"/>
      <c r="MA738"/>
      <c r="MB738"/>
      <c r="MC738"/>
      <c r="MD738"/>
      <c r="ME738"/>
      <c r="MF738"/>
      <c r="MG738"/>
      <c r="MH738"/>
      <c r="MI738"/>
      <c r="MJ738"/>
      <c r="MK738"/>
      <c r="ML738"/>
      <c r="MM738"/>
      <c r="MN738"/>
      <c r="MO738"/>
      <c r="MP738"/>
      <c r="MQ738"/>
      <c r="MR738"/>
      <c r="MS738"/>
      <c r="MT738"/>
      <c r="MU738"/>
      <c r="MV738"/>
      <c r="MW738"/>
      <c r="MX738"/>
      <c r="MY738"/>
      <c r="MZ738"/>
      <c r="NA738"/>
      <c r="NB738"/>
      <c r="NC738"/>
      <c r="ND738"/>
      <c r="NE738"/>
      <c r="NF738"/>
      <c r="NG738"/>
      <c r="NH738"/>
      <c r="NI738"/>
      <c r="NJ738"/>
      <c r="NK738"/>
      <c r="NL738"/>
      <c r="NM738"/>
      <c r="NN738"/>
      <c r="NO738"/>
      <c r="NP738"/>
      <c r="NQ738"/>
      <c r="NR738"/>
      <c r="NS738"/>
      <c r="NT738"/>
      <c r="NU738"/>
      <c r="NV738"/>
      <c r="NW738"/>
      <c r="NX738"/>
      <c r="NY738"/>
      <c r="NZ738"/>
      <c r="OA738"/>
      <c r="OB738"/>
      <c r="OC738"/>
      <c r="OD738"/>
      <c r="OE738"/>
      <c r="OF738"/>
      <c r="OG738"/>
      <c r="OH738"/>
      <c r="OI738"/>
      <c r="OJ738"/>
      <c r="OK738"/>
      <c r="OL738"/>
      <c r="OM738"/>
      <c r="ON738"/>
      <c r="OO738"/>
      <c r="OP738"/>
      <c r="OQ738"/>
      <c r="OR738"/>
      <c r="OS738"/>
      <c r="OT738"/>
      <c r="OU738"/>
      <c r="OV738"/>
      <c r="OW738"/>
      <c r="OX738"/>
      <c r="OY738"/>
      <c r="OZ738"/>
      <c r="PA738"/>
      <c r="PB738"/>
      <c r="PC738"/>
      <c r="PD738"/>
      <c r="PE738"/>
      <c r="PF738"/>
      <c r="PG738"/>
      <c r="PH738"/>
      <c r="PI738"/>
      <c r="PJ738"/>
      <c r="PK738"/>
      <c r="PL738"/>
      <c r="PM738"/>
      <c r="PN738"/>
      <c r="PO738"/>
      <c r="PP738"/>
      <c r="PQ738"/>
      <c r="PR738"/>
      <c r="PS738"/>
      <c r="PT738"/>
      <c r="PU738"/>
      <c r="PV738"/>
      <c r="PW738"/>
      <c r="PX738"/>
      <c r="PY738"/>
      <c r="PZ738"/>
      <c r="QA738"/>
      <c r="QB738"/>
      <c r="QC738"/>
      <c r="QD738"/>
      <c r="QE738"/>
      <c r="QF738"/>
      <c r="QG738"/>
      <c r="QH738"/>
      <c r="QI738"/>
      <c r="QJ738"/>
      <c r="QK738"/>
      <c r="QL738"/>
      <c r="QM738"/>
      <c r="QN738"/>
      <c r="QO738"/>
      <c r="QP738"/>
      <c r="QQ738"/>
      <c r="QR738"/>
      <c r="QS738"/>
      <c r="QT738"/>
      <c r="QU738"/>
      <c r="QV738"/>
      <c r="QW738"/>
      <c r="QX738"/>
      <c r="QY738"/>
      <c r="QZ738"/>
      <c r="RA738"/>
      <c r="RB738"/>
      <c r="RC738"/>
      <c r="RD738"/>
      <c r="RE738"/>
      <c r="RF738"/>
      <c r="RG738"/>
      <c r="RH738"/>
      <c r="RI738"/>
      <c r="RJ738"/>
      <c r="RK738"/>
      <c r="RL738"/>
      <c r="RM738"/>
      <c r="RN738"/>
      <c r="RO738"/>
      <c r="RP738"/>
      <c r="RQ738"/>
      <c r="RR738"/>
      <c r="RS738"/>
      <c r="RT738"/>
      <c r="RU738"/>
      <c r="RV738"/>
      <c r="RW738"/>
      <c r="RX738"/>
      <c r="RY738"/>
      <c r="RZ738"/>
      <c r="SA738"/>
      <c r="SB738"/>
      <c r="SC738"/>
      <c r="SD738"/>
      <c r="SE738"/>
      <c r="SF738"/>
      <c r="SG738"/>
      <c r="SH738"/>
      <c r="SI738"/>
      <c r="SJ738"/>
      <c r="SK738"/>
      <c r="SL738"/>
      <c r="SM738"/>
      <c r="SN738"/>
      <c r="SO738"/>
      <c r="SP738"/>
      <c r="SQ738"/>
      <c r="SR738"/>
      <c r="SS738"/>
      <c r="ST738"/>
      <c r="SU738"/>
      <c r="SV738"/>
      <c r="SW738"/>
      <c r="SX738"/>
      <c r="SY738"/>
      <c r="SZ738"/>
      <c r="TA738"/>
      <c r="TB738"/>
      <c r="TC738"/>
      <c r="TD738"/>
      <c r="TE738"/>
      <c r="TF738"/>
      <c r="TG738"/>
      <c r="TH738"/>
      <c r="TI738"/>
      <c r="TJ738"/>
      <c r="TK738"/>
      <c r="TL738"/>
      <c r="TM738"/>
      <c r="TN738"/>
      <c r="TO738"/>
      <c r="TP738"/>
      <c r="TQ738"/>
      <c r="TR738"/>
      <c r="TS738"/>
      <c r="TT738"/>
      <c r="TU738"/>
      <c r="TV738"/>
      <c r="TW738"/>
      <c r="TX738"/>
      <c r="TY738"/>
      <c r="TZ738"/>
      <c r="UA738"/>
      <c r="UB738"/>
      <c r="UC738"/>
      <c r="UD738"/>
      <c r="UE738"/>
      <c r="UF738"/>
      <c r="UG738"/>
      <c r="UH738"/>
      <c r="UI738"/>
      <c r="UJ738"/>
      <c r="UK738"/>
      <c r="UL738"/>
      <c r="UM738"/>
      <c r="UN738"/>
      <c r="UO738"/>
      <c r="UP738"/>
      <c r="UQ738"/>
    </row>
    <row r="739" spans="1:563" s="9" customFormat="1" x14ac:dyDescent="0.25">
      <c r="A739" s="38">
        <v>733</v>
      </c>
      <c r="B739" s="19" t="s">
        <v>824</v>
      </c>
      <c r="C739" s="19" t="s">
        <v>859</v>
      </c>
      <c r="D739" s="19" t="s">
        <v>577</v>
      </c>
      <c r="E739" s="19" t="s">
        <v>64</v>
      </c>
      <c r="F739" s="20" t="s">
        <v>867</v>
      </c>
      <c r="G739" s="21">
        <v>25000</v>
      </c>
      <c r="H739" s="19">
        <v>0</v>
      </c>
      <c r="I739" s="22">
        <v>25</v>
      </c>
      <c r="J739" s="49">
        <v>717.5</v>
      </c>
      <c r="K739" s="43">
        <f t="shared" si="116"/>
        <v>1774.9999999999998</v>
      </c>
      <c r="L739" s="32">
        <f t="shared" si="111"/>
        <v>275</v>
      </c>
      <c r="M739" s="48">
        <v>760</v>
      </c>
      <c r="N739" s="22">
        <f t="shared" si="112"/>
        <v>1772.5000000000002</v>
      </c>
      <c r="O739" s="22"/>
      <c r="P739" s="22">
        <f t="shared" si="113"/>
        <v>1477.5</v>
      </c>
      <c r="Q739" s="22">
        <f t="shared" si="114"/>
        <v>1502.5</v>
      </c>
      <c r="R739" s="22">
        <f t="shared" si="115"/>
        <v>3822.5</v>
      </c>
      <c r="S739" s="22">
        <f t="shared" si="109"/>
        <v>23497.5</v>
      </c>
      <c r="T739" s="33" t="s">
        <v>41</v>
      </c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  <c r="EF739"/>
      <c r="EG739"/>
      <c r="EH739"/>
      <c r="EI739"/>
      <c r="EJ739"/>
      <c r="EK739"/>
      <c r="EL739"/>
      <c r="EM739"/>
      <c r="EN739"/>
      <c r="EO739"/>
      <c r="EP739"/>
      <c r="EQ739"/>
      <c r="ER739"/>
      <c r="ES739"/>
      <c r="ET739"/>
      <c r="EU739"/>
      <c r="EV739"/>
      <c r="EW739"/>
      <c r="EX739"/>
      <c r="EY739"/>
      <c r="EZ739"/>
      <c r="FA739"/>
      <c r="FB739"/>
      <c r="FC739"/>
      <c r="FD739"/>
      <c r="FE739"/>
      <c r="FF739"/>
      <c r="FG739"/>
      <c r="FH739"/>
      <c r="FI739"/>
      <c r="FJ739"/>
      <c r="FK739"/>
      <c r="FL739"/>
      <c r="FM739"/>
      <c r="FN739"/>
      <c r="FO739"/>
      <c r="FP739"/>
      <c r="FQ739"/>
      <c r="FR739"/>
      <c r="FS739"/>
      <c r="FT739"/>
      <c r="FU739"/>
      <c r="FV739"/>
      <c r="FW739"/>
      <c r="FX739"/>
      <c r="FY739"/>
      <c r="FZ739"/>
      <c r="GA739"/>
      <c r="GB739"/>
      <c r="GC739"/>
      <c r="GD739"/>
      <c r="GE739"/>
      <c r="GF739"/>
      <c r="GG739"/>
      <c r="GH739"/>
      <c r="GI739"/>
      <c r="GJ739"/>
      <c r="GK739"/>
      <c r="GL739"/>
      <c r="GM739"/>
      <c r="GN739"/>
      <c r="GO739"/>
      <c r="GP739"/>
      <c r="GQ739"/>
      <c r="GR739"/>
      <c r="GS739"/>
      <c r="GT739"/>
      <c r="GU739"/>
      <c r="GV739"/>
      <c r="GW739"/>
      <c r="GX739"/>
      <c r="GY739"/>
      <c r="GZ739"/>
      <c r="HA739"/>
      <c r="HB739"/>
      <c r="HC739"/>
      <c r="HD739"/>
      <c r="HE739"/>
      <c r="HF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  <c r="IM739"/>
      <c r="IN739"/>
      <c r="IO739"/>
      <c r="IP739"/>
      <c r="IQ739"/>
      <c r="IR739"/>
      <c r="IS739"/>
      <c r="IT739"/>
      <c r="IU739"/>
      <c r="IV739"/>
      <c r="IW739"/>
      <c r="IX739"/>
      <c r="IY739"/>
      <c r="IZ739"/>
      <c r="JA739"/>
      <c r="JB739"/>
      <c r="JC739"/>
      <c r="JD739"/>
      <c r="JE739"/>
      <c r="JF739"/>
      <c r="JG739"/>
      <c r="JH739"/>
      <c r="JI739"/>
      <c r="JJ739"/>
      <c r="JK739"/>
      <c r="JL739"/>
      <c r="JM739"/>
      <c r="JN739"/>
      <c r="JO739"/>
      <c r="JP739"/>
      <c r="JQ739"/>
      <c r="JR739"/>
      <c r="JS739"/>
      <c r="JT739"/>
      <c r="JU739"/>
      <c r="JV739"/>
      <c r="JW739"/>
      <c r="JX739"/>
      <c r="JY739"/>
      <c r="JZ739"/>
      <c r="KA739"/>
      <c r="KB739"/>
      <c r="KC739"/>
      <c r="KD739"/>
      <c r="KE739"/>
      <c r="KF739"/>
      <c r="KG739"/>
      <c r="KH739"/>
      <c r="KI739"/>
      <c r="KJ739"/>
      <c r="KK739"/>
      <c r="KL739"/>
      <c r="KM739"/>
      <c r="KN739"/>
      <c r="KO739"/>
      <c r="KP739"/>
      <c r="KQ739"/>
      <c r="KR739"/>
      <c r="KS739"/>
      <c r="KT739"/>
      <c r="KU739"/>
      <c r="KV739"/>
      <c r="KW739"/>
      <c r="KX739"/>
      <c r="KY739"/>
      <c r="KZ739"/>
      <c r="LA739"/>
      <c r="LB739"/>
      <c r="LC739"/>
      <c r="LD739"/>
      <c r="LE739"/>
      <c r="LF739"/>
      <c r="LG739"/>
      <c r="LH739"/>
      <c r="LI739"/>
      <c r="LJ739"/>
      <c r="LK739"/>
      <c r="LL739"/>
      <c r="LM739"/>
      <c r="LN739"/>
      <c r="LO739"/>
      <c r="LP739"/>
      <c r="LQ739"/>
      <c r="LR739"/>
      <c r="LS739"/>
      <c r="LT739"/>
      <c r="LU739"/>
      <c r="LV739"/>
      <c r="LW739"/>
      <c r="LX739"/>
      <c r="LY739"/>
      <c r="LZ739"/>
      <c r="MA739"/>
      <c r="MB739"/>
      <c r="MC739"/>
      <c r="MD739"/>
      <c r="ME739"/>
      <c r="MF739"/>
      <c r="MG739"/>
      <c r="MH739"/>
      <c r="MI739"/>
      <c r="MJ739"/>
      <c r="MK739"/>
      <c r="ML739"/>
      <c r="MM739"/>
      <c r="MN739"/>
      <c r="MO739"/>
      <c r="MP739"/>
      <c r="MQ739"/>
      <c r="MR739"/>
      <c r="MS739"/>
      <c r="MT739"/>
      <c r="MU739"/>
      <c r="MV739"/>
      <c r="MW739"/>
      <c r="MX739"/>
      <c r="MY739"/>
      <c r="MZ739"/>
      <c r="NA739"/>
      <c r="NB739"/>
      <c r="NC739"/>
      <c r="ND739"/>
      <c r="NE739"/>
      <c r="NF739"/>
      <c r="NG739"/>
      <c r="NH739"/>
      <c r="NI739"/>
      <c r="NJ739"/>
      <c r="NK739"/>
      <c r="NL739"/>
      <c r="NM739"/>
      <c r="NN739"/>
      <c r="NO739"/>
      <c r="NP739"/>
      <c r="NQ739"/>
      <c r="NR739"/>
      <c r="NS739"/>
      <c r="NT739"/>
      <c r="NU739"/>
      <c r="NV739"/>
      <c r="NW739"/>
      <c r="NX739"/>
      <c r="NY739"/>
      <c r="NZ739"/>
      <c r="OA739"/>
      <c r="OB739"/>
      <c r="OC739"/>
      <c r="OD739"/>
      <c r="OE739"/>
      <c r="OF739"/>
      <c r="OG739"/>
      <c r="OH739"/>
      <c r="OI739"/>
      <c r="OJ739"/>
      <c r="OK739"/>
      <c r="OL739"/>
      <c r="OM739"/>
      <c r="ON739"/>
      <c r="OO739"/>
      <c r="OP739"/>
      <c r="OQ739"/>
      <c r="OR739"/>
      <c r="OS739"/>
      <c r="OT739"/>
      <c r="OU739"/>
      <c r="OV739"/>
      <c r="OW739"/>
      <c r="OX739"/>
      <c r="OY739"/>
      <c r="OZ739"/>
      <c r="PA739"/>
      <c r="PB739"/>
      <c r="PC739"/>
      <c r="PD739"/>
      <c r="PE739"/>
      <c r="PF739"/>
      <c r="PG739"/>
      <c r="PH739"/>
      <c r="PI739"/>
      <c r="PJ739"/>
      <c r="PK739"/>
      <c r="PL739"/>
      <c r="PM739"/>
      <c r="PN739"/>
      <c r="PO739"/>
      <c r="PP739"/>
      <c r="PQ739"/>
      <c r="PR739"/>
      <c r="PS739"/>
      <c r="PT739"/>
      <c r="PU739"/>
      <c r="PV739"/>
      <c r="PW739"/>
      <c r="PX739"/>
      <c r="PY739"/>
      <c r="PZ739"/>
      <c r="QA739"/>
      <c r="QB739"/>
      <c r="QC739"/>
      <c r="QD739"/>
      <c r="QE739"/>
      <c r="QF739"/>
      <c r="QG739"/>
      <c r="QH739"/>
      <c r="QI739"/>
      <c r="QJ739"/>
      <c r="QK739"/>
      <c r="QL739"/>
      <c r="QM739"/>
      <c r="QN739"/>
      <c r="QO739"/>
      <c r="QP739"/>
      <c r="QQ739"/>
      <c r="QR739"/>
      <c r="QS739"/>
      <c r="QT739"/>
      <c r="QU739"/>
      <c r="QV739"/>
      <c r="QW739"/>
      <c r="QX739"/>
      <c r="QY739"/>
      <c r="QZ739"/>
      <c r="RA739"/>
      <c r="RB739"/>
      <c r="RC739"/>
      <c r="RD739"/>
      <c r="RE739"/>
      <c r="RF739"/>
      <c r="RG739"/>
      <c r="RH739"/>
      <c r="RI739"/>
      <c r="RJ739"/>
      <c r="RK739"/>
      <c r="RL739"/>
      <c r="RM739"/>
      <c r="RN739"/>
      <c r="RO739"/>
      <c r="RP739"/>
      <c r="RQ739"/>
      <c r="RR739"/>
      <c r="RS739"/>
      <c r="RT739"/>
      <c r="RU739"/>
      <c r="RV739"/>
      <c r="RW739"/>
      <c r="RX739"/>
      <c r="RY739"/>
      <c r="RZ739"/>
      <c r="SA739"/>
      <c r="SB739"/>
      <c r="SC739"/>
      <c r="SD739"/>
      <c r="SE739"/>
      <c r="SF739"/>
      <c r="SG739"/>
      <c r="SH739"/>
      <c r="SI739"/>
      <c r="SJ739"/>
      <c r="SK739"/>
      <c r="SL739"/>
      <c r="SM739"/>
      <c r="SN739"/>
      <c r="SO739"/>
      <c r="SP739"/>
      <c r="SQ739"/>
      <c r="SR739"/>
      <c r="SS739"/>
      <c r="ST739"/>
      <c r="SU739"/>
      <c r="SV739"/>
      <c r="SW739"/>
      <c r="SX739"/>
      <c r="SY739"/>
      <c r="SZ739"/>
      <c r="TA739"/>
      <c r="TB739"/>
      <c r="TC739"/>
      <c r="TD739"/>
      <c r="TE739"/>
      <c r="TF739"/>
      <c r="TG739"/>
      <c r="TH739"/>
      <c r="TI739"/>
      <c r="TJ739"/>
      <c r="TK739"/>
      <c r="TL739"/>
      <c r="TM739"/>
      <c r="TN739"/>
      <c r="TO739"/>
      <c r="TP739"/>
      <c r="TQ739"/>
      <c r="TR739"/>
      <c r="TS739"/>
      <c r="TT739"/>
      <c r="TU739"/>
      <c r="TV739"/>
      <c r="TW739"/>
      <c r="TX739"/>
      <c r="TY739"/>
      <c r="TZ739"/>
      <c r="UA739"/>
      <c r="UB739"/>
      <c r="UC739"/>
      <c r="UD739"/>
      <c r="UE739"/>
      <c r="UF739"/>
      <c r="UG739"/>
      <c r="UH739"/>
      <c r="UI739"/>
      <c r="UJ739"/>
      <c r="UK739"/>
      <c r="UL739"/>
      <c r="UM739"/>
      <c r="UN739"/>
      <c r="UO739"/>
      <c r="UP739"/>
      <c r="UQ739"/>
    </row>
    <row r="740" spans="1:563" s="9" customFormat="1" x14ac:dyDescent="0.25">
      <c r="A740" s="38">
        <v>734</v>
      </c>
      <c r="B740" s="19" t="s">
        <v>825</v>
      </c>
      <c r="C740" s="19" t="s">
        <v>859</v>
      </c>
      <c r="D740" s="19" t="s">
        <v>577</v>
      </c>
      <c r="E740" s="19" t="s">
        <v>64</v>
      </c>
      <c r="F740" s="20" t="s">
        <v>867</v>
      </c>
      <c r="G740" s="21">
        <v>25000</v>
      </c>
      <c r="H740" s="19">
        <v>0</v>
      </c>
      <c r="I740" s="22">
        <v>25</v>
      </c>
      <c r="J740" s="49">
        <v>717.5</v>
      </c>
      <c r="K740" s="43">
        <f t="shared" si="116"/>
        <v>1774.9999999999998</v>
      </c>
      <c r="L740" s="32">
        <f t="shared" si="111"/>
        <v>275</v>
      </c>
      <c r="M740" s="48">
        <v>760</v>
      </c>
      <c r="N740" s="22">
        <f t="shared" si="112"/>
        <v>1772.5000000000002</v>
      </c>
      <c r="O740" s="22"/>
      <c r="P740" s="22">
        <f t="shared" si="113"/>
        <v>1477.5</v>
      </c>
      <c r="Q740" s="22">
        <f t="shared" si="114"/>
        <v>1502.5</v>
      </c>
      <c r="R740" s="22">
        <f t="shared" si="115"/>
        <v>3822.5</v>
      </c>
      <c r="S740" s="22">
        <f t="shared" si="109"/>
        <v>23497.5</v>
      </c>
      <c r="T740" s="33" t="s">
        <v>41</v>
      </c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  <c r="EF740"/>
      <c r="EG740"/>
      <c r="EH740"/>
      <c r="EI740"/>
      <c r="EJ740"/>
      <c r="EK740"/>
      <c r="EL740"/>
      <c r="EM740"/>
      <c r="EN740"/>
      <c r="EO740"/>
      <c r="EP740"/>
      <c r="EQ740"/>
      <c r="ER740"/>
      <c r="ES740"/>
      <c r="ET740"/>
      <c r="EU740"/>
      <c r="EV740"/>
      <c r="EW740"/>
      <c r="EX740"/>
      <c r="EY740"/>
      <c r="EZ740"/>
      <c r="FA740"/>
      <c r="FB740"/>
      <c r="FC740"/>
      <c r="FD740"/>
      <c r="FE740"/>
      <c r="FF740"/>
      <c r="FG740"/>
      <c r="FH740"/>
      <c r="FI740"/>
      <c r="FJ740"/>
      <c r="FK740"/>
      <c r="FL740"/>
      <c r="FM740"/>
      <c r="FN740"/>
      <c r="FO740"/>
      <c r="FP740"/>
      <c r="FQ740"/>
      <c r="FR740"/>
      <c r="FS740"/>
      <c r="FT740"/>
      <c r="FU740"/>
      <c r="FV740"/>
      <c r="FW740"/>
      <c r="FX740"/>
      <c r="FY740"/>
      <c r="FZ740"/>
      <c r="GA740"/>
      <c r="GB740"/>
      <c r="GC740"/>
      <c r="GD740"/>
      <c r="GE740"/>
      <c r="GF740"/>
      <c r="GG740"/>
      <c r="GH740"/>
      <c r="GI740"/>
      <c r="GJ740"/>
      <c r="GK740"/>
      <c r="GL740"/>
      <c r="GM740"/>
      <c r="GN740"/>
      <c r="GO740"/>
      <c r="GP740"/>
      <c r="GQ740"/>
      <c r="GR740"/>
      <c r="GS740"/>
      <c r="GT740"/>
      <c r="GU740"/>
      <c r="GV740"/>
      <c r="GW740"/>
      <c r="GX740"/>
      <c r="GY740"/>
      <c r="GZ740"/>
      <c r="HA740"/>
      <c r="HB740"/>
      <c r="HC740"/>
      <c r="HD740"/>
      <c r="HE740"/>
      <c r="HF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  <c r="IM740"/>
      <c r="IN740"/>
      <c r="IO740"/>
      <c r="IP740"/>
      <c r="IQ740"/>
      <c r="IR740"/>
      <c r="IS740"/>
      <c r="IT740"/>
      <c r="IU740"/>
      <c r="IV740"/>
      <c r="IW740"/>
      <c r="IX740"/>
      <c r="IY740"/>
      <c r="IZ740"/>
      <c r="JA740"/>
      <c r="JB740"/>
      <c r="JC740"/>
      <c r="JD740"/>
      <c r="JE740"/>
      <c r="JF740"/>
      <c r="JG740"/>
      <c r="JH740"/>
      <c r="JI740"/>
      <c r="JJ740"/>
      <c r="JK740"/>
      <c r="JL740"/>
      <c r="JM740"/>
      <c r="JN740"/>
      <c r="JO740"/>
      <c r="JP740"/>
      <c r="JQ740"/>
      <c r="JR740"/>
      <c r="JS740"/>
      <c r="JT740"/>
      <c r="JU740"/>
      <c r="JV740"/>
      <c r="JW740"/>
      <c r="JX740"/>
      <c r="JY740"/>
      <c r="JZ740"/>
      <c r="KA740"/>
      <c r="KB740"/>
      <c r="KC740"/>
      <c r="KD740"/>
      <c r="KE740"/>
      <c r="KF740"/>
      <c r="KG740"/>
      <c r="KH740"/>
      <c r="KI740"/>
      <c r="KJ740"/>
      <c r="KK740"/>
      <c r="KL740"/>
      <c r="KM740"/>
      <c r="KN740"/>
      <c r="KO740"/>
      <c r="KP740"/>
      <c r="KQ740"/>
      <c r="KR740"/>
      <c r="KS740"/>
      <c r="KT740"/>
      <c r="KU740"/>
      <c r="KV740"/>
      <c r="KW740"/>
      <c r="KX740"/>
      <c r="KY740"/>
      <c r="KZ740"/>
      <c r="LA740"/>
      <c r="LB740"/>
      <c r="LC740"/>
      <c r="LD740"/>
      <c r="LE740"/>
      <c r="LF740"/>
      <c r="LG740"/>
      <c r="LH740"/>
      <c r="LI740"/>
      <c r="LJ740"/>
      <c r="LK740"/>
      <c r="LL740"/>
      <c r="LM740"/>
      <c r="LN740"/>
      <c r="LO740"/>
      <c r="LP740"/>
      <c r="LQ740"/>
      <c r="LR740"/>
      <c r="LS740"/>
      <c r="LT740"/>
      <c r="LU740"/>
      <c r="LV740"/>
      <c r="LW740"/>
      <c r="LX740"/>
      <c r="LY740"/>
      <c r="LZ740"/>
      <c r="MA740"/>
      <c r="MB740"/>
      <c r="MC740"/>
      <c r="MD740"/>
      <c r="ME740"/>
      <c r="MF740"/>
      <c r="MG740"/>
      <c r="MH740"/>
      <c r="MI740"/>
      <c r="MJ740"/>
      <c r="MK740"/>
      <c r="ML740"/>
      <c r="MM740"/>
      <c r="MN740"/>
      <c r="MO740"/>
      <c r="MP740"/>
      <c r="MQ740"/>
      <c r="MR740"/>
      <c r="MS740"/>
      <c r="MT740"/>
      <c r="MU740"/>
      <c r="MV740"/>
      <c r="MW740"/>
      <c r="MX740"/>
      <c r="MY740"/>
      <c r="MZ740"/>
      <c r="NA740"/>
      <c r="NB740"/>
      <c r="NC740"/>
      <c r="ND740"/>
      <c r="NE740"/>
      <c r="NF740"/>
      <c r="NG740"/>
      <c r="NH740"/>
      <c r="NI740"/>
      <c r="NJ740"/>
      <c r="NK740"/>
      <c r="NL740"/>
      <c r="NM740"/>
      <c r="NN740"/>
      <c r="NO740"/>
      <c r="NP740"/>
      <c r="NQ740"/>
      <c r="NR740"/>
      <c r="NS740"/>
      <c r="NT740"/>
      <c r="NU740"/>
      <c r="NV740"/>
      <c r="NW740"/>
      <c r="NX740"/>
      <c r="NY740"/>
      <c r="NZ740"/>
      <c r="OA740"/>
      <c r="OB740"/>
      <c r="OC740"/>
      <c r="OD740"/>
      <c r="OE740"/>
      <c r="OF740"/>
      <c r="OG740"/>
      <c r="OH740"/>
      <c r="OI740"/>
      <c r="OJ740"/>
      <c r="OK740"/>
      <c r="OL740"/>
      <c r="OM740"/>
      <c r="ON740"/>
      <c r="OO740"/>
      <c r="OP740"/>
      <c r="OQ740"/>
      <c r="OR740"/>
      <c r="OS740"/>
      <c r="OT740"/>
      <c r="OU740"/>
      <c r="OV740"/>
      <c r="OW740"/>
      <c r="OX740"/>
      <c r="OY740"/>
      <c r="OZ740"/>
      <c r="PA740"/>
      <c r="PB740"/>
      <c r="PC740"/>
      <c r="PD740"/>
      <c r="PE740"/>
      <c r="PF740"/>
      <c r="PG740"/>
      <c r="PH740"/>
      <c r="PI740"/>
      <c r="PJ740"/>
      <c r="PK740"/>
      <c r="PL740"/>
      <c r="PM740"/>
      <c r="PN740"/>
      <c r="PO740"/>
      <c r="PP740"/>
      <c r="PQ740"/>
      <c r="PR740"/>
      <c r="PS740"/>
      <c r="PT740"/>
      <c r="PU740"/>
      <c r="PV740"/>
      <c r="PW740"/>
      <c r="PX740"/>
      <c r="PY740"/>
      <c r="PZ740"/>
      <c r="QA740"/>
      <c r="QB740"/>
      <c r="QC740"/>
      <c r="QD740"/>
      <c r="QE740"/>
      <c r="QF740"/>
      <c r="QG740"/>
      <c r="QH740"/>
      <c r="QI740"/>
      <c r="QJ740"/>
      <c r="QK740"/>
      <c r="QL740"/>
      <c r="QM740"/>
      <c r="QN740"/>
      <c r="QO740"/>
      <c r="QP740"/>
      <c r="QQ740"/>
      <c r="QR740"/>
      <c r="QS740"/>
      <c r="QT740"/>
      <c r="QU740"/>
      <c r="QV740"/>
      <c r="QW740"/>
      <c r="QX740"/>
      <c r="QY740"/>
      <c r="QZ740"/>
      <c r="RA740"/>
      <c r="RB740"/>
      <c r="RC740"/>
      <c r="RD740"/>
      <c r="RE740"/>
      <c r="RF740"/>
      <c r="RG740"/>
      <c r="RH740"/>
      <c r="RI740"/>
      <c r="RJ740"/>
      <c r="RK740"/>
      <c r="RL740"/>
      <c r="RM740"/>
      <c r="RN740"/>
      <c r="RO740"/>
      <c r="RP740"/>
      <c r="RQ740"/>
      <c r="RR740"/>
      <c r="RS740"/>
      <c r="RT740"/>
      <c r="RU740"/>
      <c r="RV740"/>
      <c r="RW740"/>
      <c r="RX740"/>
      <c r="RY740"/>
      <c r="RZ740"/>
      <c r="SA740"/>
      <c r="SB740"/>
      <c r="SC740"/>
      <c r="SD740"/>
      <c r="SE740"/>
      <c r="SF740"/>
      <c r="SG740"/>
      <c r="SH740"/>
      <c r="SI740"/>
      <c r="SJ740"/>
      <c r="SK740"/>
      <c r="SL740"/>
      <c r="SM740"/>
      <c r="SN740"/>
      <c r="SO740"/>
      <c r="SP740"/>
      <c r="SQ740"/>
      <c r="SR740"/>
      <c r="SS740"/>
      <c r="ST740"/>
      <c r="SU740"/>
      <c r="SV740"/>
      <c r="SW740"/>
      <c r="SX740"/>
      <c r="SY740"/>
      <c r="SZ740"/>
      <c r="TA740"/>
      <c r="TB740"/>
      <c r="TC740"/>
      <c r="TD740"/>
      <c r="TE740"/>
      <c r="TF740"/>
      <c r="TG740"/>
      <c r="TH740"/>
      <c r="TI740"/>
      <c r="TJ740"/>
      <c r="TK740"/>
      <c r="TL740"/>
      <c r="TM740"/>
      <c r="TN740"/>
      <c r="TO740"/>
      <c r="TP740"/>
      <c r="TQ740"/>
      <c r="TR740"/>
      <c r="TS740"/>
      <c r="TT740"/>
      <c r="TU740"/>
      <c r="TV740"/>
      <c r="TW740"/>
      <c r="TX740"/>
      <c r="TY740"/>
      <c r="TZ740"/>
      <c r="UA740"/>
      <c r="UB740"/>
      <c r="UC740"/>
      <c r="UD740"/>
      <c r="UE740"/>
      <c r="UF740"/>
      <c r="UG740"/>
      <c r="UH740"/>
      <c r="UI740"/>
      <c r="UJ740"/>
      <c r="UK740"/>
      <c r="UL740"/>
      <c r="UM740"/>
      <c r="UN740"/>
      <c r="UO740"/>
      <c r="UP740"/>
      <c r="UQ740"/>
    </row>
    <row r="741" spans="1:563" s="9" customFormat="1" x14ac:dyDescent="0.25">
      <c r="A741" s="38">
        <v>735</v>
      </c>
      <c r="B741" s="19" t="s">
        <v>579</v>
      </c>
      <c r="C741" s="19" t="s">
        <v>859</v>
      </c>
      <c r="D741" s="19" t="s">
        <v>577</v>
      </c>
      <c r="E741" s="19" t="s">
        <v>171</v>
      </c>
      <c r="F741" s="20" t="s">
        <v>868</v>
      </c>
      <c r="G741" s="21">
        <v>16000</v>
      </c>
      <c r="H741" s="19">
        <v>0</v>
      </c>
      <c r="I741" s="22">
        <v>25</v>
      </c>
      <c r="J741" s="49">
        <v>459.2</v>
      </c>
      <c r="K741" s="43">
        <f t="shared" si="116"/>
        <v>1136</v>
      </c>
      <c r="L741" s="32">
        <f t="shared" si="111"/>
        <v>176.00000000000003</v>
      </c>
      <c r="M741" s="48">
        <v>486.4</v>
      </c>
      <c r="N741" s="22">
        <f t="shared" si="112"/>
        <v>1134.4000000000001</v>
      </c>
      <c r="O741" s="22"/>
      <c r="P741" s="22">
        <f t="shared" si="113"/>
        <v>945.59999999999991</v>
      </c>
      <c r="Q741" s="22">
        <f t="shared" si="114"/>
        <v>970.59999999999991</v>
      </c>
      <c r="R741" s="22">
        <f t="shared" si="115"/>
        <v>2446.4</v>
      </c>
      <c r="S741" s="22">
        <f t="shared" si="109"/>
        <v>15029.4</v>
      </c>
      <c r="T741" s="33" t="s">
        <v>41</v>
      </c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</row>
    <row r="742" spans="1:563" s="9" customFormat="1" x14ac:dyDescent="0.25">
      <c r="A742" s="38">
        <v>736</v>
      </c>
      <c r="B742" s="19" t="s">
        <v>1073</v>
      </c>
      <c r="C742" s="19" t="s">
        <v>859</v>
      </c>
      <c r="D742" s="19" t="s">
        <v>577</v>
      </c>
      <c r="E742" s="19" t="s">
        <v>171</v>
      </c>
      <c r="F742" s="20" t="s">
        <v>867</v>
      </c>
      <c r="G742" s="21">
        <v>16000</v>
      </c>
      <c r="H742" s="19">
        <v>0</v>
      </c>
      <c r="I742" s="22">
        <v>25</v>
      </c>
      <c r="J742" s="49">
        <v>459.2</v>
      </c>
      <c r="K742" s="43">
        <f t="shared" si="116"/>
        <v>1136</v>
      </c>
      <c r="L742" s="32">
        <f t="shared" si="111"/>
        <v>176.00000000000003</v>
      </c>
      <c r="M742" s="48">
        <v>486.4</v>
      </c>
      <c r="N742" s="22">
        <f t="shared" si="112"/>
        <v>1134.4000000000001</v>
      </c>
      <c r="O742" s="22"/>
      <c r="P742" s="22">
        <f t="shared" si="113"/>
        <v>945.59999999999991</v>
      </c>
      <c r="Q742" s="22">
        <f t="shared" si="114"/>
        <v>970.59999999999991</v>
      </c>
      <c r="R742" s="22">
        <f t="shared" si="115"/>
        <v>2446.4</v>
      </c>
      <c r="S742" s="22">
        <f t="shared" si="109"/>
        <v>15029.4</v>
      </c>
      <c r="T742" s="33" t="s">
        <v>41</v>
      </c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</row>
    <row r="743" spans="1:563" s="9" customFormat="1" x14ac:dyDescent="0.25">
      <c r="A743" s="38">
        <v>737</v>
      </c>
      <c r="B743" s="19" t="s">
        <v>515</v>
      </c>
      <c r="C743" s="19" t="s">
        <v>859</v>
      </c>
      <c r="D743" s="19" t="s">
        <v>402</v>
      </c>
      <c r="E743" s="19" t="s">
        <v>790</v>
      </c>
      <c r="F743" s="20" t="s">
        <v>868</v>
      </c>
      <c r="G743" s="29">
        <v>85000</v>
      </c>
      <c r="H743" s="29">
        <v>8148.13</v>
      </c>
      <c r="I743" s="22">
        <v>25</v>
      </c>
      <c r="J743" s="50">
        <v>2439.5</v>
      </c>
      <c r="K743" s="46">
        <f t="shared" si="116"/>
        <v>6034.9999999999991</v>
      </c>
      <c r="L743" s="32">
        <v>851.51</v>
      </c>
      <c r="M743" s="58">
        <v>2584</v>
      </c>
      <c r="N743" s="31">
        <f t="shared" si="112"/>
        <v>6026.5</v>
      </c>
      <c r="O743" s="31"/>
      <c r="P743" s="31">
        <f t="shared" si="113"/>
        <v>5023.5</v>
      </c>
      <c r="Q743" s="22">
        <f t="shared" si="114"/>
        <v>13196.630000000001</v>
      </c>
      <c r="R743" s="22">
        <f t="shared" si="115"/>
        <v>12913.009999999998</v>
      </c>
      <c r="S743" s="31">
        <f t="shared" si="109"/>
        <v>71803.37</v>
      </c>
      <c r="T743" s="33" t="s">
        <v>41</v>
      </c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  <c r="EF743"/>
      <c r="EG743"/>
      <c r="EH743"/>
      <c r="EI743"/>
      <c r="EJ743"/>
      <c r="EK743"/>
      <c r="EL743"/>
      <c r="EM743"/>
      <c r="EN743"/>
      <c r="EO743"/>
      <c r="EP743"/>
      <c r="EQ743"/>
      <c r="ER743"/>
      <c r="ES743"/>
      <c r="ET743"/>
      <c r="EU743"/>
      <c r="EV743"/>
      <c r="EW743"/>
      <c r="EX743"/>
      <c r="EY743"/>
      <c r="EZ743"/>
      <c r="FA743"/>
      <c r="FB743"/>
      <c r="FC743"/>
      <c r="FD743"/>
      <c r="FE743"/>
      <c r="FF743"/>
      <c r="FG743"/>
      <c r="FH743"/>
      <c r="FI743"/>
      <c r="FJ743"/>
      <c r="FK743"/>
      <c r="FL743"/>
      <c r="FM743"/>
      <c r="FN743"/>
      <c r="FO743"/>
      <c r="FP743"/>
      <c r="FQ743"/>
      <c r="FR743"/>
      <c r="FS743"/>
      <c r="FT743"/>
      <c r="FU743"/>
      <c r="FV743"/>
      <c r="FW743"/>
      <c r="FX743"/>
      <c r="FY743"/>
      <c r="FZ743"/>
      <c r="GA743"/>
      <c r="GB743"/>
      <c r="GC743"/>
      <c r="GD743"/>
      <c r="GE743"/>
      <c r="GF743"/>
      <c r="GG743"/>
      <c r="GH743"/>
      <c r="GI743"/>
      <c r="GJ743"/>
      <c r="GK743"/>
      <c r="GL743"/>
      <c r="GM743"/>
      <c r="GN743"/>
      <c r="GO743"/>
      <c r="GP743"/>
      <c r="GQ743"/>
      <c r="GR743"/>
      <c r="GS743"/>
      <c r="GT743"/>
      <c r="GU743"/>
      <c r="GV743"/>
      <c r="GW743"/>
      <c r="GX743"/>
      <c r="GY743"/>
      <c r="GZ743"/>
      <c r="HA743"/>
      <c r="HB743"/>
      <c r="HC743"/>
      <c r="HD743"/>
      <c r="HE743"/>
      <c r="HF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  <c r="IM743"/>
      <c r="IN743"/>
      <c r="IO743"/>
      <c r="IP743"/>
      <c r="IQ743"/>
      <c r="IR743"/>
      <c r="IS743"/>
      <c r="IT743"/>
      <c r="IU743"/>
      <c r="IV743"/>
      <c r="IW743"/>
      <c r="IX743"/>
      <c r="IY743"/>
      <c r="IZ743"/>
      <c r="JA743"/>
      <c r="JB743"/>
      <c r="JC743"/>
      <c r="JD743"/>
      <c r="JE743"/>
      <c r="JF743"/>
      <c r="JG743"/>
      <c r="JH743"/>
      <c r="JI743"/>
      <c r="JJ743"/>
      <c r="JK743"/>
      <c r="JL743"/>
      <c r="JM743"/>
      <c r="JN743"/>
      <c r="JO743"/>
      <c r="JP743"/>
      <c r="JQ743"/>
      <c r="JR743"/>
      <c r="JS743"/>
      <c r="JT743"/>
      <c r="JU743"/>
      <c r="JV743"/>
      <c r="JW743"/>
      <c r="JX743"/>
      <c r="JY743"/>
      <c r="JZ743"/>
      <c r="KA743"/>
      <c r="KB743"/>
      <c r="KC743"/>
      <c r="KD743"/>
      <c r="KE743"/>
      <c r="KF743"/>
      <c r="KG743"/>
      <c r="KH743"/>
      <c r="KI743"/>
      <c r="KJ743"/>
      <c r="KK743"/>
      <c r="KL743"/>
      <c r="KM743"/>
      <c r="KN743"/>
      <c r="KO743"/>
      <c r="KP743"/>
      <c r="KQ743"/>
      <c r="KR743"/>
      <c r="KS743"/>
      <c r="KT743"/>
      <c r="KU743"/>
      <c r="KV743"/>
      <c r="KW743"/>
      <c r="KX743"/>
      <c r="KY743"/>
      <c r="KZ743"/>
      <c r="LA743"/>
      <c r="LB743"/>
      <c r="LC743"/>
      <c r="LD743"/>
      <c r="LE743"/>
      <c r="LF743"/>
      <c r="LG743"/>
      <c r="LH743"/>
      <c r="LI743"/>
      <c r="LJ743"/>
      <c r="LK743"/>
      <c r="LL743"/>
      <c r="LM743"/>
      <c r="LN743"/>
      <c r="LO743"/>
      <c r="LP743"/>
      <c r="LQ743"/>
      <c r="LR743"/>
      <c r="LS743"/>
      <c r="LT743"/>
      <c r="LU743"/>
      <c r="LV743"/>
      <c r="LW743"/>
      <c r="LX743"/>
      <c r="LY743"/>
      <c r="LZ743"/>
      <c r="MA743"/>
      <c r="MB743"/>
      <c r="MC743"/>
      <c r="MD743"/>
      <c r="ME743"/>
      <c r="MF743"/>
      <c r="MG743"/>
      <c r="MH743"/>
      <c r="MI743"/>
      <c r="MJ743"/>
      <c r="MK743"/>
      <c r="ML743"/>
      <c r="MM743"/>
      <c r="MN743"/>
      <c r="MO743"/>
      <c r="MP743"/>
      <c r="MQ743"/>
      <c r="MR743"/>
      <c r="MS743"/>
      <c r="MT743"/>
      <c r="MU743"/>
      <c r="MV743"/>
      <c r="MW743"/>
      <c r="MX743"/>
      <c r="MY743"/>
      <c r="MZ743"/>
      <c r="NA743"/>
      <c r="NB743"/>
      <c r="NC743"/>
      <c r="ND743"/>
      <c r="NE743"/>
      <c r="NF743"/>
      <c r="NG743"/>
      <c r="NH743"/>
      <c r="NI743"/>
      <c r="NJ743"/>
      <c r="NK743"/>
      <c r="NL743"/>
      <c r="NM743"/>
      <c r="NN743"/>
      <c r="NO743"/>
      <c r="NP743"/>
      <c r="NQ743"/>
      <c r="NR743"/>
      <c r="NS743"/>
      <c r="NT743"/>
      <c r="NU743"/>
      <c r="NV743"/>
      <c r="NW743"/>
      <c r="NX743"/>
      <c r="NY743"/>
      <c r="NZ743"/>
      <c r="OA743"/>
      <c r="OB743"/>
      <c r="OC743"/>
      <c r="OD743"/>
      <c r="OE743"/>
      <c r="OF743"/>
      <c r="OG743"/>
      <c r="OH743"/>
      <c r="OI743"/>
      <c r="OJ743"/>
      <c r="OK743"/>
      <c r="OL743"/>
      <c r="OM743"/>
      <c r="ON743"/>
      <c r="OO743"/>
      <c r="OP743"/>
      <c r="OQ743"/>
      <c r="OR743"/>
      <c r="OS743"/>
      <c r="OT743"/>
      <c r="OU743"/>
      <c r="OV743"/>
      <c r="OW743"/>
      <c r="OX743"/>
      <c r="OY743"/>
      <c r="OZ743"/>
      <c r="PA743"/>
      <c r="PB743"/>
      <c r="PC743"/>
      <c r="PD743"/>
      <c r="PE743"/>
      <c r="PF743"/>
      <c r="PG743"/>
      <c r="PH743"/>
      <c r="PI743"/>
      <c r="PJ743"/>
      <c r="PK743"/>
      <c r="PL743"/>
      <c r="PM743"/>
      <c r="PN743"/>
      <c r="PO743"/>
      <c r="PP743"/>
      <c r="PQ743"/>
      <c r="PR743"/>
      <c r="PS743"/>
      <c r="PT743"/>
      <c r="PU743"/>
      <c r="PV743"/>
      <c r="PW743"/>
      <c r="PX743"/>
      <c r="PY743"/>
      <c r="PZ743"/>
      <c r="QA743"/>
      <c r="QB743"/>
      <c r="QC743"/>
      <c r="QD743"/>
      <c r="QE743"/>
      <c r="QF743"/>
      <c r="QG743"/>
      <c r="QH743"/>
      <c r="QI743"/>
      <c r="QJ743"/>
      <c r="QK743"/>
      <c r="QL743"/>
      <c r="QM743"/>
      <c r="QN743"/>
      <c r="QO743"/>
      <c r="QP743"/>
      <c r="QQ743"/>
      <c r="QR743"/>
      <c r="QS743"/>
      <c r="QT743"/>
      <c r="QU743"/>
      <c r="QV743"/>
      <c r="QW743"/>
      <c r="QX743"/>
      <c r="QY743"/>
      <c r="QZ743"/>
      <c r="RA743"/>
      <c r="RB743"/>
      <c r="RC743"/>
      <c r="RD743"/>
      <c r="RE743"/>
      <c r="RF743"/>
      <c r="RG743"/>
      <c r="RH743"/>
      <c r="RI743"/>
      <c r="RJ743"/>
      <c r="RK743"/>
      <c r="RL743"/>
      <c r="RM743"/>
      <c r="RN743"/>
      <c r="RO743"/>
      <c r="RP743"/>
      <c r="RQ743"/>
      <c r="RR743"/>
      <c r="RS743"/>
      <c r="RT743"/>
      <c r="RU743"/>
      <c r="RV743"/>
      <c r="RW743"/>
      <c r="RX743"/>
      <c r="RY743"/>
      <c r="RZ743"/>
      <c r="SA743"/>
      <c r="SB743"/>
      <c r="SC743"/>
      <c r="SD743"/>
      <c r="SE743"/>
      <c r="SF743"/>
      <c r="SG743"/>
      <c r="SH743"/>
      <c r="SI743"/>
      <c r="SJ743"/>
      <c r="SK743"/>
      <c r="SL743"/>
      <c r="SM743"/>
      <c r="SN743"/>
      <c r="SO743"/>
      <c r="SP743"/>
      <c r="SQ743"/>
      <c r="SR743"/>
      <c r="SS743"/>
      <c r="ST743"/>
      <c r="SU743"/>
      <c r="SV743"/>
      <c r="SW743"/>
      <c r="SX743"/>
      <c r="SY743"/>
      <c r="SZ743"/>
      <c r="TA743"/>
      <c r="TB743"/>
      <c r="TC743"/>
      <c r="TD743"/>
      <c r="TE743"/>
      <c r="TF743"/>
      <c r="TG743"/>
      <c r="TH743"/>
      <c r="TI743"/>
      <c r="TJ743"/>
      <c r="TK743"/>
      <c r="TL743"/>
      <c r="TM743"/>
      <c r="TN743"/>
      <c r="TO743"/>
      <c r="TP743"/>
      <c r="TQ743"/>
      <c r="TR743"/>
      <c r="TS743"/>
      <c r="TT743"/>
      <c r="TU743"/>
      <c r="TV743"/>
      <c r="TW743"/>
      <c r="TX743"/>
      <c r="TY743"/>
      <c r="TZ743"/>
      <c r="UA743"/>
      <c r="UB743"/>
      <c r="UC743"/>
      <c r="UD743"/>
      <c r="UE743"/>
      <c r="UF743"/>
      <c r="UG743"/>
      <c r="UH743"/>
      <c r="UI743"/>
      <c r="UJ743"/>
      <c r="UK743"/>
      <c r="UL743"/>
      <c r="UM743"/>
      <c r="UN743"/>
      <c r="UO743"/>
      <c r="UP743"/>
      <c r="UQ743"/>
    </row>
    <row r="744" spans="1:563" s="9" customFormat="1" x14ac:dyDescent="0.25">
      <c r="A744" s="38">
        <v>738</v>
      </c>
      <c r="B744" s="19" t="s">
        <v>403</v>
      </c>
      <c r="C744" s="19" t="s">
        <v>859</v>
      </c>
      <c r="D744" s="19" t="s">
        <v>402</v>
      </c>
      <c r="E744" s="19" t="s">
        <v>135</v>
      </c>
      <c r="F744" s="20" t="s">
        <v>868</v>
      </c>
      <c r="G744" s="21">
        <v>70000</v>
      </c>
      <c r="H744" s="21">
        <v>5368.48</v>
      </c>
      <c r="I744" s="22">
        <v>25</v>
      </c>
      <c r="J744" s="49">
        <v>2009</v>
      </c>
      <c r="K744" s="43">
        <f t="shared" si="116"/>
        <v>4970</v>
      </c>
      <c r="L744" s="32">
        <f t="shared" si="111"/>
        <v>770.00000000000011</v>
      </c>
      <c r="M744" s="48">
        <v>2128</v>
      </c>
      <c r="N744" s="22">
        <f t="shared" si="112"/>
        <v>4963</v>
      </c>
      <c r="O744" s="22"/>
      <c r="P744" s="22">
        <f t="shared" si="113"/>
        <v>4137</v>
      </c>
      <c r="Q744" s="22">
        <f t="shared" si="114"/>
        <v>9530.48</v>
      </c>
      <c r="R744" s="22">
        <f t="shared" si="115"/>
        <v>10703</v>
      </c>
      <c r="S744" s="22">
        <f t="shared" si="109"/>
        <v>60469.520000000004</v>
      </c>
      <c r="T744" s="33" t="s">
        <v>41</v>
      </c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  <c r="EF744"/>
      <c r="EG744"/>
      <c r="EH744"/>
      <c r="EI744"/>
      <c r="EJ744"/>
      <c r="EK744"/>
      <c r="EL744"/>
      <c r="EM744"/>
      <c r="EN744"/>
      <c r="EO744"/>
      <c r="EP744"/>
      <c r="EQ744"/>
      <c r="ER744"/>
      <c r="ES744"/>
      <c r="ET744"/>
      <c r="EU744"/>
      <c r="EV744"/>
      <c r="EW744"/>
      <c r="EX744"/>
      <c r="EY744"/>
      <c r="EZ744"/>
      <c r="FA744"/>
      <c r="FB744"/>
      <c r="FC744"/>
      <c r="FD744"/>
      <c r="FE744"/>
      <c r="FF744"/>
      <c r="FG744"/>
      <c r="FH744"/>
      <c r="FI744"/>
      <c r="FJ744"/>
      <c r="FK744"/>
      <c r="FL744"/>
      <c r="FM744"/>
      <c r="FN744"/>
      <c r="FO744"/>
      <c r="FP744"/>
      <c r="FQ744"/>
      <c r="FR744"/>
      <c r="FS744"/>
      <c r="FT744"/>
      <c r="FU744"/>
      <c r="FV744"/>
      <c r="FW744"/>
      <c r="FX744"/>
      <c r="FY744"/>
      <c r="FZ744"/>
      <c r="GA744"/>
      <c r="GB744"/>
      <c r="GC744"/>
      <c r="GD744"/>
      <c r="GE744"/>
      <c r="GF744"/>
      <c r="GG744"/>
      <c r="GH744"/>
      <c r="GI744"/>
      <c r="GJ744"/>
      <c r="GK744"/>
      <c r="GL744"/>
      <c r="GM744"/>
      <c r="GN744"/>
      <c r="GO744"/>
      <c r="GP744"/>
      <c r="GQ744"/>
      <c r="GR744"/>
      <c r="GS744"/>
      <c r="GT744"/>
      <c r="GU744"/>
      <c r="GV744"/>
      <c r="GW744"/>
      <c r="GX744"/>
      <c r="GY744"/>
      <c r="GZ744"/>
      <c r="HA744"/>
      <c r="HB744"/>
      <c r="HC744"/>
      <c r="HD744"/>
      <c r="HE744"/>
      <c r="HF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  <c r="IM744"/>
      <c r="IN744"/>
      <c r="IO744"/>
      <c r="IP744"/>
      <c r="IQ744"/>
      <c r="IR744"/>
      <c r="IS744"/>
      <c r="IT744"/>
      <c r="IU744"/>
      <c r="IV744"/>
      <c r="IW744"/>
      <c r="IX744"/>
      <c r="IY744"/>
      <c r="IZ744"/>
      <c r="JA744"/>
      <c r="JB744"/>
      <c r="JC744"/>
      <c r="JD744"/>
      <c r="JE744"/>
      <c r="JF744"/>
      <c r="JG744"/>
      <c r="JH744"/>
      <c r="JI744"/>
      <c r="JJ744"/>
      <c r="JK744"/>
      <c r="JL744"/>
      <c r="JM744"/>
      <c r="JN744"/>
      <c r="JO744"/>
      <c r="JP744"/>
      <c r="JQ744"/>
      <c r="JR744"/>
      <c r="JS744"/>
      <c r="JT744"/>
      <c r="JU744"/>
      <c r="JV744"/>
      <c r="JW744"/>
      <c r="JX744"/>
      <c r="JY744"/>
      <c r="JZ744"/>
      <c r="KA744"/>
      <c r="KB744"/>
      <c r="KC744"/>
      <c r="KD744"/>
      <c r="KE744"/>
      <c r="KF744"/>
      <c r="KG744"/>
      <c r="KH744"/>
      <c r="KI744"/>
      <c r="KJ744"/>
      <c r="KK744"/>
      <c r="KL744"/>
      <c r="KM744"/>
      <c r="KN744"/>
      <c r="KO744"/>
      <c r="KP744"/>
      <c r="KQ744"/>
      <c r="KR744"/>
      <c r="KS744"/>
      <c r="KT744"/>
      <c r="KU744"/>
      <c r="KV744"/>
      <c r="KW744"/>
      <c r="KX744"/>
      <c r="KY744"/>
      <c r="KZ744"/>
      <c r="LA744"/>
      <c r="LB744"/>
      <c r="LC744"/>
      <c r="LD744"/>
      <c r="LE744"/>
      <c r="LF744"/>
      <c r="LG744"/>
      <c r="LH744"/>
      <c r="LI744"/>
      <c r="LJ744"/>
      <c r="LK744"/>
      <c r="LL744"/>
      <c r="LM744"/>
      <c r="LN744"/>
      <c r="LO744"/>
      <c r="LP744"/>
      <c r="LQ744"/>
      <c r="LR744"/>
      <c r="LS744"/>
      <c r="LT744"/>
      <c r="LU744"/>
      <c r="LV744"/>
      <c r="LW744"/>
      <c r="LX744"/>
      <c r="LY744"/>
      <c r="LZ744"/>
      <c r="MA744"/>
      <c r="MB744"/>
      <c r="MC744"/>
      <c r="MD744"/>
      <c r="ME744"/>
      <c r="MF744"/>
      <c r="MG744"/>
      <c r="MH744"/>
      <c r="MI744"/>
      <c r="MJ744"/>
      <c r="MK744"/>
      <c r="ML744"/>
      <c r="MM744"/>
      <c r="MN744"/>
      <c r="MO744"/>
      <c r="MP744"/>
      <c r="MQ744"/>
      <c r="MR744"/>
      <c r="MS744"/>
      <c r="MT744"/>
      <c r="MU744"/>
      <c r="MV744"/>
      <c r="MW744"/>
      <c r="MX744"/>
      <c r="MY744"/>
      <c r="MZ744"/>
      <c r="NA744"/>
      <c r="NB744"/>
      <c r="NC744"/>
      <c r="ND744"/>
      <c r="NE744"/>
      <c r="NF744"/>
      <c r="NG744"/>
      <c r="NH744"/>
      <c r="NI744"/>
      <c r="NJ744"/>
      <c r="NK744"/>
      <c r="NL744"/>
      <c r="NM744"/>
      <c r="NN744"/>
      <c r="NO744"/>
      <c r="NP744"/>
      <c r="NQ744"/>
      <c r="NR744"/>
      <c r="NS744"/>
      <c r="NT744"/>
      <c r="NU744"/>
      <c r="NV744"/>
      <c r="NW744"/>
      <c r="NX744"/>
      <c r="NY744"/>
      <c r="NZ744"/>
      <c r="OA744"/>
      <c r="OB744"/>
      <c r="OC744"/>
      <c r="OD744"/>
      <c r="OE744"/>
      <c r="OF744"/>
      <c r="OG744"/>
      <c r="OH744"/>
      <c r="OI744"/>
      <c r="OJ744"/>
      <c r="OK744"/>
      <c r="OL744"/>
      <c r="OM744"/>
      <c r="ON744"/>
      <c r="OO744"/>
      <c r="OP744"/>
      <c r="OQ744"/>
      <c r="OR744"/>
      <c r="OS744"/>
      <c r="OT744"/>
      <c r="OU744"/>
      <c r="OV744"/>
      <c r="OW744"/>
      <c r="OX744"/>
      <c r="OY744"/>
      <c r="OZ744"/>
      <c r="PA744"/>
      <c r="PB744"/>
      <c r="PC744"/>
      <c r="PD744"/>
      <c r="PE744"/>
      <c r="PF744"/>
      <c r="PG744"/>
      <c r="PH744"/>
      <c r="PI744"/>
      <c r="PJ744"/>
      <c r="PK744"/>
      <c r="PL744"/>
      <c r="PM744"/>
      <c r="PN744"/>
      <c r="PO744"/>
      <c r="PP744"/>
      <c r="PQ744"/>
      <c r="PR744"/>
      <c r="PS744"/>
      <c r="PT744"/>
      <c r="PU744"/>
      <c r="PV744"/>
      <c r="PW744"/>
      <c r="PX744"/>
      <c r="PY744"/>
      <c r="PZ744"/>
      <c r="QA744"/>
      <c r="QB744"/>
      <c r="QC744"/>
      <c r="QD744"/>
      <c r="QE744"/>
      <c r="QF744"/>
      <c r="QG744"/>
      <c r="QH744"/>
      <c r="QI744"/>
      <c r="QJ744"/>
      <c r="QK744"/>
      <c r="QL744"/>
      <c r="QM744"/>
      <c r="QN744"/>
      <c r="QO744"/>
      <c r="QP744"/>
      <c r="QQ744"/>
      <c r="QR744"/>
      <c r="QS744"/>
      <c r="QT744"/>
      <c r="QU744"/>
      <c r="QV744"/>
      <c r="QW744"/>
      <c r="QX744"/>
      <c r="QY744"/>
      <c r="QZ744"/>
      <c r="RA744"/>
      <c r="RB744"/>
      <c r="RC744"/>
      <c r="RD744"/>
      <c r="RE744"/>
      <c r="RF744"/>
      <c r="RG744"/>
      <c r="RH744"/>
      <c r="RI744"/>
      <c r="RJ744"/>
      <c r="RK744"/>
      <c r="RL744"/>
      <c r="RM744"/>
      <c r="RN744"/>
      <c r="RO744"/>
      <c r="RP744"/>
      <c r="RQ744"/>
      <c r="RR744"/>
      <c r="RS744"/>
      <c r="RT744"/>
      <c r="RU744"/>
      <c r="RV744"/>
      <c r="RW744"/>
      <c r="RX744"/>
      <c r="RY744"/>
      <c r="RZ744"/>
      <c r="SA744"/>
      <c r="SB744"/>
      <c r="SC744"/>
      <c r="SD744"/>
      <c r="SE744"/>
      <c r="SF744"/>
      <c r="SG744"/>
      <c r="SH744"/>
      <c r="SI744"/>
      <c r="SJ744"/>
      <c r="SK744"/>
      <c r="SL744"/>
      <c r="SM744"/>
      <c r="SN744"/>
      <c r="SO744"/>
      <c r="SP744"/>
      <c r="SQ744"/>
      <c r="SR744"/>
      <c r="SS744"/>
      <c r="ST744"/>
      <c r="SU744"/>
      <c r="SV744"/>
      <c r="SW744"/>
      <c r="SX744"/>
      <c r="SY744"/>
      <c r="SZ744"/>
      <c r="TA744"/>
      <c r="TB744"/>
      <c r="TC744"/>
      <c r="TD744"/>
      <c r="TE744"/>
      <c r="TF744"/>
      <c r="TG744"/>
      <c r="TH744"/>
      <c r="TI744"/>
      <c r="TJ744"/>
      <c r="TK744"/>
      <c r="TL744"/>
      <c r="TM744"/>
      <c r="TN744"/>
      <c r="TO744"/>
      <c r="TP744"/>
      <c r="TQ744"/>
      <c r="TR744"/>
      <c r="TS744"/>
      <c r="TT744"/>
      <c r="TU744"/>
      <c r="TV744"/>
      <c r="TW744"/>
      <c r="TX744"/>
      <c r="TY744"/>
      <c r="TZ744"/>
      <c r="UA744"/>
      <c r="UB744"/>
      <c r="UC744"/>
      <c r="UD744"/>
      <c r="UE744"/>
      <c r="UF744"/>
      <c r="UG744"/>
      <c r="UH744"/>
      <c r="UI744"/>
      <c r="UJ744"/>
      <c r="UK744"/>
      <c r="UL744"/>
      <c r="UM744"/>
      <c r="UN744"/>
      <c r="UO744"/>
      <c r="UP744"/>
      <c r="UQ744"/>
    </row>
    <row r="745" spans="1:563" s="9" customFormat="1" x14ac:dyDescent="0.25">
      <c r="A745" s="38">
        <v>739</v>
      </c>
      <c r="B745" s="19" t="s">
        <v>404</v>
      </c>
      <c r="C745" s="19" t="s">
        <v>860</v>
      </c>
      <c r="D745" s="19" t="s">
        <v>402</v>
      </c>
      <c r="E745" s="19" t="s">
        <v>135</v>
      </c>
      <c r="F745" s="20" t="s">
        <v>868</v>
      </c>
      <c r="G745" s="21">
        <v>70000</v>
      </c>
      <c r="H745" s="21">
        <v>5368.48</v>
      </c>
      <c r="I745" s="22">
        <v>25</v>
      </c>
      <c r="J745" s="49">
        <v>2009</v>
      </c>
      <c r="K745" s="43">
        <f t="shared" si="116"/>
        <v>4970</v>
      </c>
      <c r="L745" s="32">
        <f t="shared" si="111"/>
        <v>770.00000000000011</v>
      </c>
      <c r="M745" s="48">
        <v>2128</v>
      </c>
      <c r="N745" s="22">
        <f t="shared" si="112"/>
        <v>4963</v>
      </c>
      <c r="O745" s="22"/>
      <c r="P745" s="22">
        <f t="shared" si="113"/>
        <v>4137</v>
      </c>
      <c r="Q745" s="22">
        <f t="shared" si="114"/>
        <v>9530.48</v>
      </c>
      <c r="R745" s="22">
        <f t="shared" si="115"/>
        <v>10703</v>
      </c>
      <c r="S745" s="22">
        <f t="shared" si="109"/>
        <v>60469.520000000004</v>
      </c>
      <c r="T745" s="33" t="s">
        <v>41</v>
      </c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  <c r="EF745"/>
      <c r="EG745"/>
      <c r="EH745"/>
      <c r="EI745"/>
      <c r="EJ745"/>
      <c r="EK745"/>
      <c r="EL745"/>
      <c r="EM745"/>
      <c r="EN745"/>
      <c r="EO745"/>
      <c r="EP745"/>
      <c r="EQ745"/>
      <c r="ER745"/>
      <c r="ES745"/>
      <c r="ET745"/>
      <c r="EU745"/>
      <c r="EV745"/>
      <c r="EW745"/>
      <c r="EX745"/>
      <c r="EY745"/>
      <c r="EZ745"/>
      <c r="FA745"/>
      <c r="FB745"/>
      <c r="FC745"/>
      <c r="FD745"/>
      <c r="FE745"/>
      <c r="FF745"/>
      <c r="FG745"/>
      <c r="FH745"/>
      <c r="FI745"/>
      <c r="FJ745"/>
      <c r="FK745"/>
      <c r="FL745"/>
      <c r="FM745"/>
      <c r="FN745"/>
      <c r="FO745"/>
      <c r="FP745"/>
      <c r="FQ745"/>
      <c r="FR745"/>
      <c r="FS745"/>
      <c r="FT745"/>
      <c r="FU745"/>
      <c r="FV745"/>
      <c r="FW745"/>
      <c r="FX745"/>
      <c r="FY745"/>
      <c r="FZ745"/>
      <c r="GA745"/>
      <c r="GB745"/>
      <c r="GC745"/>
      <c r="GD745"/>
      <c r="GE745"/>
      <c r="GF745"/>
      <c r="GG745"/>
      <c r="GH745"/>
      <c r="GI745"/>
      <c r="GJ745"/>
      <c r="GK745"/>
      <c r="GL745"/>
      <c r="GM745"/>
      <c r="GN745"/>
      <c r="GO745"/>
      <c r="GP745"/>
      <c r="GQ745"/>
      <c r="GR745"/>
      <c r="GS745"/>
      <c r="GT745"/>
      <c r="GU745"/>
      <c r="GV745"/>
      <c r="GW745"/>
      <c r="GX745"/>
      <c r="GY745"/>
      <c r="GZ745"/>
      <c r="HA745"/>
      <c r="HB745"/>
      <c r="HC745"/>
      <c r="HD745"/>
      <c r="HE745"/>
      <c r="HF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  <c r="IM745"/>
      <c r="IN745"/>
      <c r="IO745"/>
      <c r="IP745"/>
      <c r="IQ745"/>
      <c r="IR745"/>
      <c r="IS745"/>
      <c r="IT745"/>
      <c r="IU745"/>
      <c r="IV745"/>
      <c r="IW745"/>
      <c r="IX745"/>
      <c r="IY745"/>
      <c r="IZ745"/>
      <c r="JA745"/>
      <c r="JB745"/>
      <c r="JC745"/>
      <c r="JD745"/>
      <c r="JE745"/>
      <c r="JF745"/>
      <c r="JG745"/>
      <c r="JH745"/>
      <c r="JI745"/>
      <c r="JJ745"/>
      <c r="JK745"/>
      <c r="JL745"/>
      <c r="JM745"/>
      <c r="JN745"/>
      <c r="JO745"/>
      <c r="JP745"/>
      <c r="JQ745"/>
      <c r="JR745"/>
      <c r="JS745"/>
      <c r="JT745"/>
      <c r="JU745"/>
      <c r="JV745"/>
      <c r="JW745"/>
      <c r="JX745"/>
      <c r="JY745"/>
      <c r="JZ745"/>
      <c r="KA745"/>
      <c r="KB745"/>
      <c r="KC745"/>
      <c r="KD745"/>
      <c r="KE745"/>
      <c r="KF745"/>
      <c r="KG745"/>
      <c r="KH745"/>
      <c r="KI745"/>
      <c r="KJ745"/>
      <c r="KK745"/>
      <c r="KL745"/>
      <c r="KM745"/>
      <c r="KN745"/>
      <c r="KO745"/>
      <c r="KP745"/>
      <c r="KQ745"/>
      <c r="KR745"/>
      <c r="KS745"/>
      <c r="KT745"/>
      <c r="KU745"/>
      <c r="KV745"/>
      <c r="KW745"/>
      <c r="KX745"/>
      <c r="KY745"/>
      <c r="KZ745"/>
      <c r="LA745"/>
      <c r="LB745"/>
      <c r="LC745"/>
      <c r="LD745"/>
      <c r="LE745"/>
      <c r="LF745"/>
      <c r="LG745"/>
      <c r="LH745"/>
      <c r="LI745"/>
      <c r="LJ745"/>
      <c r="LK745"/>
      <c r="LL745"/>
      <c r="LM745"/>
      <c r="LN745"/>
      <c r="LO745"/>
      <c r="LP745"/>
      <c r="LQ745"/>
      <c r="LR745"/>
      <c r="LS745"/>
      <c r="LT745"/>
      <c r="LU745"/>
      <c r="LV745"/>
      <c r="LW745"/>
      <c r="LX745"/>
      <c r="LY745"/>
      <c r="LZ745"/>
      <c r="MA745"/>
      <c r="MB745"/>
      <c r="MC745"/>
      <c r="MD745"/>
      <c r="ME745"/>
      <c r="MF745"/>
      <c r="MG745"/>
      <c r="MH745"/>
      <c r="MI745"/>
      <c r="MJ745"/>
      <c r="MK745"/>
      <c r="ML745"/>
      <c r="MM745"/>
      <c r="MN745"/>
      <c r="MO745"/>
      <c r="MP745"/>
      <c r="MQ745"/>
      <c r="MR745"/>
      <c r="MS745"/>
      <c r="MT745"/>
      <c r="MU745"/>
      <c r="MV745"/>
      <c r="MW745"/>
      <c r="MX745"/>
      <c r="MY745"/>
      <c r="MZ745"/>
      <c r="NA745"/>
      <c r="NB745"/>
      <c r="NC745"/>
      <c r="ND745"/>
      <c r="NE745"/>
      <c r="NF745"/>
      <c r="NG745"/>
      <c r="NH745"/>
      <c r="NI745"/>
      <c r="NJ745"/>
      <c r="NK745"/>
      <c r="NL745"/>
      <c r="NM745"/>
      <c r="NN745"/>
      <c r="NO745"/>
      <c r="NP745"/>
      <c r="NQ745"/>
      <c r="NR745"/>
      <c r="NS745"/>
      <c r="NT745"/>
      <c r="NU745"/>
      <c r="NV745"/>
      <c r="NW745"/>
      <c r="NX745"/>
      <c r="NY745"/>
      <c r="NZ745"/>
      <c r="OA745"/>
      <c r="OB745"/>
      <c r="OC745"/>
      <c r="OD745"/>
      <c r="OE745"/>
      <c r="OF745"/>
      <c r="OG745"/>
      <c r="OH745"/>
      <c r="OI745"/>
      <c r="OJ745"/>
      <c r="OK745"/>
      <c r="OL745"/>
      <c r="OM745"/>
      <c r="ON745"/>
      <c r="OO745"/>
      <c r="OP745"/>
      <c r="OQ745"/>
      <c r="OR745"/>
      <c r="OS745"/>
      <c r="OT745"/>
      <c r="OU745"/>
      <c r="OV745"/>
      <c r="OW745"/>
      <c r="OX745"/>
      <c r="OY745"/>
      <c r="OZ745"/>
      <c r="PA745"/>
      <c r="PB745"/>
      <c r="PC745"/>
      <c r="PD745"/>
      <c r="PE745"/>
      <c r="PF745"/>
      <c r="PG745"/>
      <c r="PH745"/>
      <c r="PI745"/>
      <c r="PJ745"/>
      <c r="PK745"/>
      <c r="PL745"/>
      <c r="PM745"/>
      <c r="PN745"/>
      <c r="PO745"/>
      <c r="PP745"/>
      <c r="PQ745"/>
      <c r="PR745"/>
      <c r="PS745"/>
      <c r="PT745"/>
      <c r="PU745"/>
      <c r="PV745"/>
      <c r="PW745"/>
      <c r="PX745"/>
      <c r="PY745"/>
      <c r="PZ745"/>
      <c r="QA745"/>
      <c r="QB745"/>
      <c r="QC745"/>
      <c r="QD745"/>
      <c r="QE745"/>
      <c r="QF745"/>
      <c r="QG745"/>
      <c r="QH745"/>
      <c r="QI745"/>
      <c r="QJ745"/>
      <c r="QK745"/>
      <c r="QL745"/>
      <c r="QM745"/>
      <c r="QN745"/>
      <c r="QO745"/>
      <c r="QP745"/>
      <c r="QQ745"/>
      <c r="QR745"/>
      <c r="QS745"/>
      <c r="QT745"/>
      <c r="QU745"/>
      <c r="QV745"/>
      <c r="QW745"/>
      <c r="QX745"/>
      <c r="QY745"/>
      <c r="QZ745"/>
      <c r="RA745"/>
      <c r="RB745"/>
      <c r="RC745"/>
      <c r="RD745"/>
      <c r="RE745"/>
      <c r="RF745"/>
      <c r="RG745"/>
      <c r="RH745"/>
      <c r="RI745"/>
      <c r="RJ745"/>
      <c r="RK745"/>
      <c r="RL745"/>
      <c r="RM745"/>
      <c r="RN745"/>
      <c r="RO745"/>
      <c r="RP745"/>
      <c r="RQ745"/>
      <c r="RR745"/>
      <c r="RS745"/>
      <c r="RT745"/>
      <c r="RU745"/>
      <c r="RV745"/>
      <c r="RW745"/>
      <c r="RX745"/>
      <c r="RY745"/>
      <c r="RZ745"/>
      <c r="SA745"/>
      <c r="SB745"/>
      <c r="SC745"/>
      <c r="SD745"/>
      <c r="SE745"/>
      <c r="SF745"/>
      <c r="SG745"/>
      <c r="SH745"/>
      <c r="SI745"/>
      <c r="SJ745"/>
      <c r="SK745"/>
      <c r="SL745"/>
      <c r="SM745"/>
      <c r="SN745"/>
      <c r="SO745"/>
      <c r="SP745"/>
      <c r="SQ745"/>
      <c r="SR745"/>
      <c r="SS745"/>
      <c r="ST745"/>
      <c r="SU745"/>
      <c r="SV745"/>
      <c r="SW745"/>
      <c r="SX745"/>
      <c r="SY745"/>
      <c r="SZ745"/>
      <c r="TA745"/>
      <c r="TB745"/>
      <c r="TC745"/>
      <c r="TD745"/>
      <c r="TE745"/>
      <c r="TF745"/>
      <c r="TG745"/>
      <c r="TH745"/>
      <c r="TI745"/>
      <c r="TJ745"/>
      <c r="TK745"/>
      <c r="TL745"/>
      <c r="TM745"/>
      <c r="TN745"/>
      <c r="TO745"/>
      <c r="TP745"/>
      <c r="TQ745"/>
      <c r="TR745"/>
      <c r="TS745"/>
      <c r="TT745"/>
      <c r="TU745"/>
      <c r="TV745"/>
      <c r="TW745"/>
      <c r="TX745"/>
      <c r="TY745"/>
      <c r="TZ745"/>
      <c r="UA745"/>
      <c r="UB745"/>
      <c r="UC745"/>
      <c r="UD745"/>
      <c r="UE745"/>
      <c r="UF745"/>
      <c r="UG745"/>
      <c r="UH745"/>
      <c r="UI745"/>
      <c r="UJ745"/>
      <c r="UK745"/>
      <c r="UL745"/>
      <c r="UM745"/>
      <c r="UN745"/>
      <c r="UO745"/>
      <c r="UP745"/>
      <c r="UQ745"/>
    </row>
    <row r="746" spans="1:563" s="9" customFormat="1" x14ac:dyDescent="0.25">
      <c r="A746" s="38">
        <v>740</v>
      </c>
      <c r="B746" s="19" t="s">
        <v>407</v>
      </c>
      <c r="C746" s="19" t="s">
        <v>860</v>
      </c>
      <c r="D746" s="19" t="s">
        <v>402</v>
      </c>
      <c r="E746" s="19" t="s">
        <v>135</v>
      </c>
      <c r="F746" s="20" t="s">
        <v>868</v>
      </c>
      <c r="G746" s="21">
        <v>70000</v>
      </c>
      <c r="H746" s="21">
        <v>5368.48</v>
      </c>
      <c r="I746" s="22">
        <v>25</v>
      </c>
      <c r="J746" s="49">
        <v>2009</v>
      </c>
      <c r="K746" s="43">
        <f t="shared" si="116"/>
        <v>4970</v>
      </c>
      <c r="L746" s="32">
        <f t="shared" ref="L746:L808" si="117">+G746*1.1%</f>
        <v>770.00000000000011</v>
      </c>
      <c r="M746" s="48">
        <v>2128</v>
      </c>
      <c r="N746" s="22">
        <f t="shared" ref="N746:N808" si="118">+G746*7.09%</f>
        <v>4963</v>
      </c>
      <c r="O746" s="22"/>
      <c r="P746" s="22">
        <f t="shared" si="113"/>
        <v>4137</v>
      </c>
      <c r="Q746" s="22">
        <f t="shared" si="114"/>
        <v>9530.48</v>
      </c>
      <c r="R746" s="22">
        <f t="shared" si="115"/>
        <v>10703</v>
      </c>
      <c r="S746" s="22">
        <f t="shared" si="109"/>
        <v>60469.520000000004</v>
      </c>
      <c r="T746" s="33" t="s">
        <v>41</v>
      </c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  <c r="JB746"/>
      <c r="JC746"/>
      <c r="JD746"/>
      <c r="JE746"/>
      <c r="JF746"/>
      <c r="JG746"/>
      <c r="JH746"/>
      <c r="JI746"/>
      <c r="JJ746"/>
      <c r="JK746"/>
      <c r="JL746"/>
      <c r="JM746"/>
      <c r="JN746"/>
      <c r="JO746"/>
      <c r="JP746"/>
      <c r="JQ746"/>
      <c r="JR746"/>
      <c r="JS746"/>
      <c r="JT746"/>
      <c r="JU746"/>
      <c r="JV746"/>
      <c r="JW746"/>
      <c r="JX746"/>
      <c r="JY746"/>
      <c r="JZ746"/>
      <c r="KA746"/>
      <c r="KB746"/>
      <c r="KC746"/>
      <c r="KD746"/>
      <c r="KE746"/>
      <c r="KF746"/>
      <c r="KG746"/>
      <c r="KH746"/>
      <c r="KI746"/>
      <c r="KJ746"/>
      <c r="KK746"/>
      <c r="KL746"/>
      <c r="KM746"/>
      <c r="KN746"/>
      <c r="KO746"/>
      <c r="KP746"/>
      <c r="KQ746"/>
      <c r="KR746"/>
      <c r="KS746"/>
      <c r="KT746"/>
      <c r="KU746"/>
      <c r="KV746"/>
      <c r="KW746"/>
      <c r="KX746"/>
      <c r="KY746"/>
      <c r="KZ746"/>
      <c r="LA746"/>
      <c r="LB746"/>
      <c r="LC746"/>
      <c r="LD746"/>
      <c r="LE746"/>
      <c r="LF746"/>
      <c r="LG746"/>
      <c r="LH746"/>
      <c r="LI746"/>
      <c r="LJ746"/>
      <c r="LK746"/>
      <c r="LL746"/>
      <c r="LM746"/>
      <c r="LN746"/>
      <c r="LO746"/>
      <c r="LP746"/>
      <c r="LQ746"/>
      <c r="LR746"/>
      <c r="LS746"/>
      <c r="LT746"/>
      <c r="LU746"/>
      <c r="LV746"/>
      <c r="LW746"/>
      <c r="LX746"/>
      <c r="LY746"/>
      <c r="LZ746"/>
      <c r="MA746"/>
      <c r="MB746"/>
      <c r="MC746"/>
      <c r="MD746"/>
      <c r="ME746"/>
      <c r="MF746"/>
      <c r="MG746"/>
      <c r="MH746"/>
      <c r="MI746"/>
      <c r="MJ746"/>
      <c r="MK746"/>
      <c r="ML746"/>
      <c r="MM746"/>
      <c r="MN746"/>
      <c r="MO746"/>
      <c r="MP746"/>
      <c r="MQ746"/>
      <c r="MR746"/>
      <c r="MS746"/>
      <c r="MT746"/>
      <c r="MU746"/>
      <c r="MV746"/>
      <c r="MW746"/>
      <c r="MX746"/>
      <c r="MY746"/>
      <c r="MZ746"/>
      <c r="NA746"/>
      <c r="NB746"/>
      <c r="NC746"/>
      <c r="ND746"/>
      <c r="NE746"/>
      <c r="NF746"/>
      <c r="NG746"/>
      <c r="NH746"/>
      <c r="NI746"/>
      <c r="NJ746"/>
      <c r="NK746"/>
      <c r="NL746"/>
      <c r="NM746"/>
      <c r="NN746"/>
      <c r="NO746"/>
      <c r="NP746"/>
      <c r="NQ746"/>
      <c r="NR746"/>
      <c r="NS746"/>
      <c r="NT746"/>
      <c r="NU746"/>
      <c r="NV746"/>
      <c r="NW746"/>
      <c r="NX746"/>
      <c r="NY746"/>
      <c r="NZ746"/>
      <c r="OA746"/>
      <c r="OB746"/>
      <c r="OC746"/>
      <c r="OD746"/>
      <c r="OE746"/>
      <c r="OF746"/>
      <c r="OG746"/>
      <c r="OH746"/>
      <c r="OI746"/>
      <c r="OJ746"/>
      <c r="OK746"/>
      <c r="OL746"/>
      <c r="OM746"/>
      <c r="ON746"/>
      <c r="OO746"/>
      <c r="OP746"/>
      <c r="OQ746"/>
      <c r="OR746"/>
      <c r="OS746"/>
      <c r="OT746"/>
      <c r="OU746"/>
      <c r="OV746"/>
      <c r="OW746"/>
      <c r="OX746"/>
      <c r="OY746"/>
      <c r="OZ746"/>
      <c r="PA746"/>
      <c r="PB746"/>
      <c r="PC746"/>
      <c r="PD746"/>
      <c r="PE746"/>
      <c r="PF746"/>
      <c r="PG746"/>
      <c r="PH746"/>
      <c r="PI746"/>
      <c r="PJ746"/>
      <c r="PK746"/>
      <c r="PL746"/>
      <c r="PM746"/>
      <c r="PN746"/>
      <c r="PO746"/>
      <c r="PP746"/>
      <c r="PQ746"/>
      <c r="PR746"/>
      <c r="PS746"/>
      <c r="PT746"/>
      <c r="PU746"/>
      <c r="PV746"/>
      <c r="PW746"/>
      <c r="PX746"/>
      <c r="PY746"/>
      <c r="PZ746"/>
      <c r="QA746"/>
      <c r="QB746"/>
      <c r="QC746"/>
      <c r="QD746"/>
      <c r="QE746"/>
      <c r="QF746"/>
      <c r="QG746"/>
      <c r="QH746"/>
      <c r="QI746"/>
      <c r="QJ746"/>
      <c r="QK746"/>
      <c r="QL746"/>
      <c r="QM746"/>
      <c r="QN746"/>
      <c r="QO746"/>
      <c r="QP746"/>
      <c r="QQ746"/>
      <c r="QR746"/>
      <c r="QS746"/>
      <c r="QT746"/>
      <c r="QU746"/>
      <c r="QV746"/>
      <c r="QW746"/>
      <c r="QX746"/>
      <c r="QY746"/>
      <c r="QZ746"/>
      <c r="RA746"/>
      <c r="RB746"/>
      <c r="RC746"/>
      <c r="RD746"/>
      <c r="RE746"/>
      <c r="RF746"/>
      <c r="RG746"/>
      <c r="RH746"/>
      <c r="RI746"/>
      <c r="RJ746"/>
      <c r="RK746"/>
      <c r="RL746"/>
      <c r="RM746"/>
      <c r="RN746"/>
      <c r="RO746"/>
      <c r="RP746"/>
      <c r="RQ746"/>
      <c r="RR746"/>
      <c r="RS746"/>
      <c r="RT746"/>
      <c r="RU746"/>
      <c r="RV746"/>
      <c r="RW746"/>
      <c r="RX746"/>
      <c r="RY746"/>
      <c r="RZ746"/>
      <c r="SA746"/>
      <c r="SB746"/>
      <c r="SC746"/>
      <c r="SD746"/>
      <c r="SE746"/>
      <c r="SF746"/>
      <c r="SG746"/>
      <c r="SH746"/>
      <c r="SI746"/>
      <c r="SJ746"/>
      <c r="SK746"/>
      <c r="SL746"/>
      <c r="SM746"/>
      <c r="SN746"/>
      <c r="SO746"/>
      <c r="SP746"/>
      <c r="SQ746"/>
      <c r="SR746"/>
      <c r="SS746"/>
      <c r="ST746"/>
      <c r="SU746"/>
      <c r="SV746"/>
      <c r="SW746"/>
      <c r="SX746"/>
      <c r="SY746"/>
      <c r="SZ746"/>
      <c r="TA746"/>
      <c r="TB746"/>
      <c r="TC746"/>
      <c r="TD746"/>
      <c r="TE746"/>
      <c r="TF746"/>
      <c r="TG746"/>
      <c r="TH746"/>
      <c r="TI746"/>
      <c r="TJ746"/>
      <c r="TK746"/>
      <c r="TL746"/>
      <c r="TM746"/>
      <c r="TN746"/>
      <c r="TO746"/>
      <c r="TP746"/>
      <c r="TQ746"/>
      <c r="TR746"/>
      <c r="TS746"/>
      <c r="TT746"/>
      <c r="TU746"/>
      <c r="TV746"/>
      <c r="TW746"/>
      <c r="TX746"/>
      <c r="TY746"/>
      <c r="TZ746"/>
      <c r="UA746"/>
      <c r="UB746"/>
      <c r="UC746"/>
      <c r="UD746"/>
      <c r="UE746"/>
      <c r="UF746"/>
      <c r="UG746"/>
      <c r="UH746"/>
      <c r="UI746"/>
      <c r="UJ746"/>
      <c r="UK746"/>
      <c r="UL746"/>
      <c r="UM746"/>
      <c r="UN746"/>
      <c r="UO746"/>
      <c r="UP746"/>
      <c r="UQ746"/>
    </row>
    <row r="747" spans="1:563" s="9" customFormat="1" x14ac:dyDescent="0.25">
      <c r="A747" s="38">
        <v>741</v>
      </c>
      <c r="B747" s="19" t="s">
        <v>987</v>
      </c>
      <c r="C747" s="19" t="s">
        <v>859</v>
      </c>
      <c r="D747" s="19" t="s">
        <v>402</v>
      </c>
      <c r="E747" s="19" t="s">
        <v>64</v>
      </c>
      <c r="F747" s="20" t="s">
        <v>863</v>
      </c>
      <c r="G747" s="21">
        <v>25000</v>
      </c>
      <c r="H747" s="19">
        <v>0</v>
      </c>
      <c r="I747" s="22">
        <v>25</v>
      </c>
      <c r="J747" s="49">
        <v>717.5</v>
      </c>
      <c r="K747" s="43">
        <f t="shared" si="116"/>
        <v>1774.9999999999998</v>
      </c>
      <c r="L747" s="32">
        <f t="shared" si="117"/>
        <v>275</v>
      </c>
      <c r="M747" s="48">
        <v>760</v>
      </c>
      <c r="N747" s="22">
        <f t="shared" si="118"/>
        <v>1772.5000000000002</v>
      </c>
      <c r="O747" s="22"/>
      <c r="P747" s="22">
        <f t="shared" si="113"/>
        <v>1477.5</v>
      </c>
      <c r="Q747" s="22">
        <f t="shared" si="114"/>
        <v>1502.5</v>
      </c>
      <c r="R747" s="22">
        <f t="shared" si="115"/>
        <v>3822.5</v>
      </c>
      <c r="S747" s="22">
        <v>21954.33</v>
      </c>
      <c r="T747" s="33" t="s">
        <v>41</v>
      </c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  <c r="EF747"/>
      <c r="EG747"/>
      <c r="EH747"/>
      <c r="EI747"/>
      <c r="EJ747"/>
      <c r="EK747"/>
      <c r="EL747"/>
      <c r="EM747"/>
      <c r="EN747"/>
      <c r="EO747"/>
      <c r="EP747"/>
      <c r="EQ747"/>
      <c r="ER747"/>
      <c r="ES747"/>
      <c r="ET747"/>
      <c r="EU747"/>
      <c r="EV747"/>
      <c r="EW747"/>
      <c r="EX747"/>
      <c r="EY747"/>
      <c r="EZ747"/>
      <c r="FA747"/>
      <c r="FB747"/>
      <c r="FC747"/>
      <c r="FD747"/>
      <c r="FE747"/>
      <c r="FF747"/>
      <c r="FG747"/>
      <c r="FH747"/>
      <c r="FI747"/>
      <c r="FJ747"/>
      <c r="FK747"/>
      <c r="FL747"/>
      <c r="FM747"/>
      <c r="FN747"/>
      <c r="FO747"/>
      <c r="FP747"/>
      <c r="FQ747"/>
      <c r="FR747"/>
      <c r="FS747"/>
      <c r="FT747"/>
      <c r="FU747"/>
      <c r="FV747"/>
      <c r="FW747"/>
      <c r="FX747"/>
      <c r="FY747"/>
      <c r="FZ747"/>
      <c r="GA747"/>
      <c r="GB747"/>
      <c r="GC747"/>
      <c r="GD747"/>
      <c r="GE747"/>
      <c r="GF747"/>
      <c r="GG747"/>
      <c r="GH747"/>
      <c r="GI747"/>
      <c r="GJ747"/>
      <c r="GK747"/>
      <c r="GL747"/>
      <c r="GM747"/>
      <c r="GN747"/>
      <c r="GO747"/>
      <c r="GP747"/>
      <c r="GQ747"/>
      <c r="GR747"/>
      <c r="GS747"/>
      <c r="GT747"/>
      <c r="GU747"/>
      <c r="GV747"/>
      <c r="GW747"/>
      <c r="GX747"/>
      <c r="GY747"/>
      <c r="GZ747"/>
      <c r="HA747"/>
      <c r="HB747"/>
      <c r="HC747"/>
      <c r="HD747"/>
      <c r="HE747"/>
      <c r="HF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  <c r="IM747"/>
      <c r="IN747"/>
      <c r="IO747"/>
      <c r="IP747"/>
      <c r="IQ747"/>
      <c r="IR747"/>
      <c r="IS747"/>
      <c r="IT747"/>
      <c r="IU747"/>
      <c r="IV747"/>
      <c r="IW747"/>
      <c r="IX747"/>
      <c r="IY747"/>
      <c r="IZ747"/>
      <c r="JA747"/>
      <c r="JB747"/>
      <c r="JC747"/>
      <c r="JD747"/>
      <c r="JE747"/>
      <c r="JF747"/>
      <c r="JG747"/>
      <c r="JH747"/>
      <c r="JI747"/>
      <c r="JJ747"/>
      <c r="JK747"/>
      <c r="JL747"/>
      <c r="JM747"/>
      <c r="JN747"/>
      <c r="JO747"/>
      <c r="JP747"/>
      <c r="JQ747"/>
      <c r="JR747"/>
      <c r="JS747"/>
      <c r="JT747"/>
      <c r="JU747"/>
      <c r="JV747"/>
      <c r="JW747"/>
      <c r="JX747"/>
      <c r="JY747"/>
      <c r="JZ747"/>
      <c r="KA747"/>
      <c r="KB747"/>
      <c r="KC747"/>
      <c r="KD747"/>
      <c r="KE747"/>
      <c r="KF747"/>
      <c r="KG747"/>
      <c r="KH747"/>
      <c r="KI747"/>
      <c r="KJ747"/>
      <c r="KK747"/>
      <c r="KL747"/>
      <c r="KM747"/>
      <c r="KN747"/>
      <c r="KO747"/>
      <c r="KP747"/>
      <c r="KQ747"/>
      <c r="KR747"/>
      <c r="KS747"/>
      <c r="KT747"/>
      <c r="KU747"/>
      <c r="KV747"/>
      <c r="KW747"/>
      <c r="KX747"/>
      <c r="KY747"/>
      <c r="KZ747"/>
      <c r="LA747"/>
      <c r="LB747"/>
      <c r="LC747"/>
      <c r="LD747"/>
      <c r="LE747"/>
      <c r="LF747"/>
      <c r="LG747"/>
      <c r="LH747"/>
      <c r="LI747"/>
      <c r="LJ747"/>
      <c r="LK747"/>
      <c r="LL747"/>
      <c r="LM747"/>
      <c r="LN747"/>
      <c r="LO747"/>
      <c r="LP747"/>
      <c r="LQ747"/>
      <c r="LR747"/>
      <c r="LS747"/>
      <c r="LT747"/>
      <c r="LU747"/>
      <c r="LV747"/>
      <c r="LW747"/>
      <c r="LX747"/>
      <c r="LY747"/>
      <c r="LZ747"/>
      <c r="MA747"/>
      <c r="MB747"/>
      <c r="MC747"/>
      <c r="MD747"/>
      <c r="ME747"/>
      <c r="MF747"/>
      <c r="MG747"/>
      <c r="MH747"/>
      <c r="MI747"/>
      <c r="MJ747"/>
      <c r="MK747"/>
      <c r="ML747"/>
      <c r="MM747"/>
      <c r="MN747"/>
      <c r="MO747"/>
      <c r="MP747"/>
      <c r="MQ747"/>
      <c r="MR747"/>
      <c r="MS747"/>
      <c r="MT747"/>
      <c r="MU747"/>
      <c r="MV747"/>
      <c r="MW747"/>
      <c r="MX747"/>
      <c r="MY747"/>
      <c r="MZ747"/>
      <c r="NA747"/>
      <c r="NB747"/>
      <c r="NC747"/>
      <c r="ND747"/>
      <c r="NE747"/>
      <c r="NF747"/>
      <c r="NG747"/>
      <c r="NH747"/>
      <c r="NI747"/>
      <c r="NJ747"/>
      <c r="NK747"/>
      <c r="NL747"/>
      <c r="NM747"/>
      <c r="NN747"/>
      <c r="NO747"/>
      <c r="NP747"/>
      <c r="NQ747"/>
      <c r="NR747"/>
      <c r="NS747"/>
      <c r="NT747"/>
      <c r="NU747"/>
      <c r="NV747"/>
      <c r="NW747"/>
      <c r="NX747"/>
      <c r="NY747"/>
      <c r="NZ747"/>
      <c r="OA747"/>
      <c r="OB747"/>
      <c r="OC747"/>
      <c r="OD747"/>
      <c r="OE747"/>
      <c r="OF747"/>
      <c r="OG747"/>
      <c r="OH747"/>
      <c r="OI747"/>
      <c r="OJ747"/>
      <c r="OK747"/>
      <c r="OL747"/>
      <c r="OM747"/>
      <c r="ON747"/>
      <c r="OO747"/>
      <c r="OP747"/>
      <c r="OQ747"/>
      <c r="OR747"/>
      <c r="OS747"/>
      <c r="OT747"/>
      <c r="OU747"/>
      <c r="OV747"/>
      <c r="OW747"/>
      <c r="OX747"/>
      <c r="OY747"/>
      <c r="OZ747"/>
      <c r="PA747"/>
      <c r="PB747"/>
      <c r="PC747"/>
      <c r="PD747"/>
      <c r="PE747"/>
      <c r="PF747"/>
      <c r="PG747"/>
      <c r="PH747"/>
      <c r="PI747"/>
      <c r="PJ747"/>
      <c r="PK747"/>
      <c r="PL747"/>
      <c r="PM747"/>
      <c r="PN747"/>
      <c r="PO747"/>
      <c r="PP747"/>
      <c r="PQ747"/>
      <c r="PR747"/>
      <c r="PS747"/>
      <c r="PT747"/>
      <c r="PU747"/>
      <c r="PV747"/>
      <c r="PW747"/>
      <c r="PX747"/>
      <c r="PY747"/>
      <c r="PZ747"/>
      <c r="QA747"/>
      <c r="QB747"/>
      <c r="QC747"/>
      <c r="QD747"/>
      <c r="QE747"/>
      <c r="QF747"/>
      <c r="QG747"/>
      <c r="QH747"/>
      <c r="QI747"/>
      <c r="QJ747"/>
      <c r="QK747"/>
      <c r="QL747"/>
      <c r="QM747"/>
      <c r="QN747"/>
      <c r="QO747"/>
      <c r="QP747"/>
      <c r="QQ747"/>
      <c r="QR747"/>
      <c r="QS747"/>
      <c r="QT747"/>
      <c r="QU747"/>
      <c r="QV747"/>
      <c r="QW747"/>
      <c r="QX747"/>
      <c r="QY747"/>
      <c r="QZ747"/>
      <c r="RA747"/>
      <c r="RB747"/>
      <c r="RC747"/>
      <c r="RD747"/>
      <c r="RE747"/>
      <c r="RF747"/>
      <c r="RG747"/>
      <c r="RH747"/>
      <c r="RI747"/>
      <c r="RJ747"/>
      <c r="RK747"/>
      <c r="RL747"/>
      <c r="RM747"/>
      <c r="RN747"/>
      <c r="RO747"/>
      <c r="RP747"/>
      <c r="RQ747"/>
      <c r="RR747"/>
      <c r="RS747"/>
      <c r="RT747"/>
      <c r="RU747"/>
      <c r="RV747"/>
      <c r="RW747"/>
      <c r="RX747"/>
      <c r="RY747"/>
      <c r="RZ747"/>
      <c r="SA747"/>
      <c r="SB747"/>
      <c r="SC747"/>
      <c r="SD747"/>
      <c r="SE747"/>
      <c r="SF747"/>
      <c r="SG747"/>
      <c r="SH747"/>
      <c r="SI747"/>
      <c r="SJ747"/>
      <c r="SK747"/>
      <c r="SL747"/>
      <c r="SM747"/>
      <c r="SN747"/>
      <c r="SO747"/>
      <c r="SP747"/>
      <c r="SQ747"/>
      <c r="SR747"/>
      <c r="SS747"/>
      <c r="ST747"/>
      <c r="SU747"/>
      <c r="SV747"/>
      <c r="SW747"/>
      <c r="SX747"/>
      <c r="SY747"/>
      <c r="SZ747"/>
      <c r="TA747"/>
      <c r="TB747"/>
      <c r="TC747"/>
      <c r="TD747"/>
      <c r="TE747"/>
      <c r="TF747"/>
      <c r="TG747"/>
      <c r="TH747"/>
      <c r="TI747"/>
      <c r="TJ747"/>
      <c r="TK747"/>
      <c r="TL747"/>
      <c r="TM747"/>
      <c r="TN747"/>
      <c r="TO747"/>
      <c r="TP747"/>
      <c r="TQ747"/>
      <c r="TR747"/>
      <c r="TS747"/>
      <c r="TT747"/>
      <c r="TU747"/>
      <c r="TV747"/>
      <c r="TW747"/>
      <c r="TX747"/>
      <c r="TY747"/>
      <c r="TZ747"/>
      <c r="UA747"/>
      <c r="UB747"/>
      <c r="UC747"/>
      <c r="UD747"/>
      <c r="UE747"/>
      <c r="UF747"/>
      <c r="UG747"/>
      <c r="UH747"/>
      <c r="UI747"/>
      <c r="UJ747"/>
      <c r="UK747"/>
      <c r="UL747"/>
      <c r="UM747"/>
      <c r="UN747"/>
      <c r="UO747"/>
      <c r="UP747"/>
      <c r="UQ747"/>
    </row>
    <row r="748" spans="1:563" s="9" customFormat="1" x14ac:dyDescent="0.25">
      <c r="A748" s="38">
        <v>742</v>
      </c>
      <c r="B748" s="19" t="s">
        <v>811</v>
      </c>
      <c r="C748" s="19" t="s">
        <v>859</v>
      </c>
      <c r="D748" s="19" t="s">
        <v>402</v>
      </c>
      <c r="E748" s="19" t="s">
        <v>812</v>
      </c>
      <c r="F748" s="20" t="s">
        <v>863</v>
      </c>
      <c r="G748" s="21">
        <v>16000</v>
      </c>
      <c r="H748" s="19">
        <v>0</v>
      </c>
      <c r="I748" s="22">
        <v>25</v>
      </c>
      <c r="J748" s="49">
        <v>459.2</v>
      </c>
      <c r="K748" s="43">
        <f t="shared" si="116"/>
        <v>1136</v>
      </c>
      <c r="L748" s="32">
        <f t="shared" si="117"/>
        <v>176.00000000000003</v>
      </c>
      <c r="M748" s="48">
        <v>486.4</v>
      </c>
      <c r="N748" s="22">
        <f t="shared" si="118"/>
        <v>1134.4000000000001</v>
      </c>
      <c r="O748" s="19"/>
      <c r="P748" s="22">
        <f t="shared" si="113"/>
        <v>945.59999999999991</v>
      </c>
      <c r="Q748" s="22">
        <f t="shared" si="114"/>
        <v>970.59999999999991</v>
      </c>
      <c r="R748" s="22">
        <f t="shared" si="115"/>
        <v>2446.4</v>
      </c>
      <c r="S748" s="32">
        <f t="shared" ref="S748:S765" si="119">+G748-Q748</f>
        <v>15029.4</v>
      </c>
      <c r="T748" s="33" t="s">
        <v>41</v>
      </c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  <c r="EF748"/>
      <c r="EG748"/>
      <c r="EH748"/>
      <c r="EI748"/>
      <c r="EJ748"/>
      <c r="EK748"/>
      <c r="EL748"/>
      <c r="EM748"/>
      <c r="EN748"/>
      <c r="EO748"/>
      <c r="EP748"/>
      <c r="EQ748"/>
      <c r="ER748"/>
      <c r="ES748"/>
      <c r="ET748"/>
      <c r="EU748"/>
      <c r="EV748"/>
      <c r="EW748"/>
      <c r="EX748"/>
      <c r="EY748"/>
      <c r="EZ748"/>
      <c r="FA748"/>
      <c r="FB748"/>
      <c r="FC748"/>
      <c r="FD748"/>
      <c r="FE748"/>
      <c r="FF748"/>
      <c r="FG748"/>
      <c r="FH748"/>
      <c r="FI748"/>
      <c r="FJ748"/>
      <c r="FK748"/>
      <c r="FL748"/>
      <c r="FM748"/>
      <c r="FN748"/>
      <c r="FO748"/>
      <c r="FP748"/>
      <c r="FQ748"/>
      <c r="FR748"/>
      <c r="FS748"/>
      <c r="FT748"/>
      <c r="FU748"/>
      <c r="FV748"/>
      <c r="FW748"/>
      <c r="FX748"/>
      <c r="FY748"/>
      <c r="FZ748"/>
      <c r="GA748"/>
      <c r="GB748"/>
      <c r="GC748"/>
      <c r="GD748"/>
      <c r="GE748"/>
      <c r="GF748"/>
      <c r="GG748"/>
      <c r="GH748"/>
      <c r="GI748"/>
      <c r="GJ748"/>
      <c r="GK748"/>
      <c r="GL748"/>
      <c r="GM748"/>
      <c r="GN748"/>
      <c r="GO748"/>
      <c r="GP748"/>
      <c r="GQ748"/>
      <c r="GR748"/>
      <c r="GS748"/>
      <c r="GT748"/>
      <c r="GU748"/>
      <c r="GV748"/>
      <c r="GW748"/>
      <c r="GX748"/>
      <c r="GY748"/>
      <c r="GZ748"/>
      <c r="HA748"/>
      <c r="HB748"/>
      <c r="HC748"/>
      <c r="HD748"/>
      <c r="HE748"/>
      <c r="HF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  <c r="IM748"/>
      <c r="IN748"/>
      <c r="IO748"/>
      <c r="IP748"/>
      <c r="IQ748"/>
      <c r="IR748"/>
      <c r="IS748"/>
      <c r="IT748"/>
      <c r="IU748"/>
      <c r="IV748"/>
      <c r="IW748"/>
      <c r="IX748"/>
      <c r="IY748"/>
      <c r="IZ748"/>
      <c r="JA748"/>
      <c r="JB748"/>
      <c r="JC748"/>
      <c r="JD748"/>
      <c r="JE748"/>
      <c r="JF748"/>
      <c r="JG748"/>
      <c r="JH748"/>
      <c r="JI748"/>
      <c r="JJ748"/>
      <c r="JK748"/>
      <c r="JL748"/>
      <c r="JM748"/>
      <c r="JN748"/>
      <c r="JO748"/>
      <c r="JP748"/>
      <c r="JQ748"/>
      <c r="JR748"/>
      <c r="JS748"/>
      <c r="JT748"/>
      <c r="JU748"/>
      <c r="JV748"/>
      <c r="JW748"/>
      <c r="JX748"/>
      <c r="JY748"/>
      <c r="JZ748"/>
      <c r="KA748"/>
      <c r="KB748"/>
      <c r="KC748"/>
      <c r="KD748"/>
      <c r="KE748"/>
      <c r="KF748"/>
      <c r="KG748"/>
      <c r="KH748"/>
      <c r="KI748"/>
      <c r="KJ748"/>
      <c r="KK748"/>
      <c r="KL748"/>
      <c r="KM748"/>
      <c r="KN748"/>
      <c r="KO748"/>
      <c r="KP748"/>
      <c r="KQ748"/>
      <c r="KR748"/>
      <c r="KS748"/>
      <c r="KT748"/>
      <c r="KU748"/>
      <c r="KV748"/>
      <c r="KW748"/>
      <c r="KX748"/>
      <c r="KY748"/>
      <c r="KZ748"/>
      <c r="LA748"/>
      <c r="LB748"/>
      <c r="LC748"/>
      <c r="LD748"/>
      <c r="LE748"/>
      <c r="LF748"/>
      <c r="LG748"/>
      <c r="LH748"/>
      <c r="LI748"/>
      <c r="LJ748"/>
      <c r="LK748"/>
      <c r="LL748"/>
      <c r="LM748"/>
      <c r="LN748"/>
      <c r="LO748"/>
      <c r="LP748"/>
      <c r="LQ748"/>
      <c r="LR748"/>
      <c r="LS748"/>
      <c r="LT748"/>
      <c r="LU748"/>
      <c r="LV748"/>
      <c r="LW748"/>
      <c r="LX748"/>
      <c r="LY748"/>
      <c r="LZ748"/>
      <c r="MA748"/>
      <c r="MB748"/>
      <c r="MC748"/>
      <c r="MD748"/>
      <c r="ME748"/>
      <c r="MF748"/>
      <c r="MG748"/>
      <c r="MH748"/>
      <c r="MI748"/>
      <c r="MJ748"/>
      <c r="MK748"/>
      <c r="ML748"/>
      <c r="MM748"/>
      <c r="MN748"/>
      <c r="MO748"/>
      <c r="MP748"/>
      <c r="MQ748"/>
      <c r="MR748"/>
      <c r="MS748"/>
      <c r="MT748"/>
      <c r="MU748"/>
      <c r="MV748"/>
      <c r="MW748"/>
      <c r="MX748"/>
      <c r="MY748"/>
      <c r="MZ748"/>
      <c r="NA748"/>
      <c r="NB748"/>
      <c r="NC748"/>
      <c r="ND748"/>
      <c r="NE748"/>
      <c r="NF748"/>
      <c r="NG748"/>
      <c r="NH748"/>
      <c r="NI748"/>
      <c r="NJ748"/>
      <c r="NK748"/>
      <c r="NL748"/>
      <c r="NM748"/>
      <c r="NN748"/>
      <c r="NO748"/>
      <c r="NP748"/>
      <c r="NQ748"/>
      <c r="NR748"/>
      <c r="NS748"/>
      <c r="NT748"/>
      <c r="NU748"/>
      <c r="NV748"/>
      <c r="NW748"/>
      <c r="NX748"/>
      <c r="NY748"/>
      <c r="NZ748"/>
      <c r="OA748"/>
      <c r="OB748"/>
      <c r="OC748"/>
      <c r="OD748"/>
      <c r="OE748"/>
      <c r="OF748"/>
      <c r="OG748"/>
      <c r="OH748"/>
      <c r="OI748"/>
      <c r="OJ748"/>
      <c r="OK748"/>
      <c r="OL748"/>
      <c r="OM748"/>
      <c r="ON748"/>
      <c r="OO748"/>
      <c r="OP748"/>
      <c r="OQ748"/>
      <c r="OR748"/>
      <c r="OS748"/>
      <c r="OT748"/>
      <c r="OU748"/>
      <c r="OV748"/>
      <c r="OW748"/>
      <c r="OX748"/>
      <c r="OY748"/>
      <c r="OZ748"/>
      <c r="PA748"/>
      <c r="PB748"/>
      <c r="PC748"/>
      <c r="PD748"/>
      <c r="PE748"/>
      <c r="PF748"/>
      <c r="PG748"/>
      <c r="PH748"/>
      <c r="PI748"/>
      <c r="PJ748"/>
      <c r="PK748"/>
      <c r="PL748"/>
      <c r="PM748"/>
      <c r="PN748"/>
      <c r="PO748"/>
      <c r="PP748"/>
      <c r="PQ748"/>
      <c r="PR748"/>
      <c r="PS748"/>
      <c r="PT748"/>
      <c r="PU748"/>
      <c r="PV748"/>
      <c r="PW748"/>
      <c r="PX748"/>
      <c r="PY748"/>
      <c r="PZ748"/>
      <c r="QA748"/>
      <c r="QB748"/>
      <c r="QC748"/>
      <c r="QD748"/>
      <c r="QE748"/>
      <c r="QF748"/>
      <c r="QG748"/>
      <c r="QH748"/>
      <c r="QI748"/>
      <c r="QJ748"/>
      <c r="QK748"/>
      <c r="QL748"/>
      <c r="QM748"/>
      <c r="QN748"/>
      <c r="QO748"/>
      <c r="QP748"/>
      <c r="QQ748"/>
      <c r="QR748"/>
      <c r="QS748"/>
      <c r="QT748"/>
      <c r="QU748"/>
      <c r="QV748"/>
      <c r="QW748"/>
      <c r="QX748"/>
      <c r="QY748"/>
      <c r="QZ748"/>
      <c r="RA748"/>
      <c r="RB748"/>
      <c r="RC748"/>
      <c r="RD748"/>
      <c r="RE748"/>
      <c r="RF748"/>
      <c r="RG748"/>
      <c r="RH748"/>
      <c r="RI748"/>
      <c r="RJ748"/>
      <c r="RK748"/>
      <c r="RL748"/>
      <c r="RM748"/>
      <c r="RN748"/>
      <c r="RO748"/>
      <c r="RP748"/>
      <c r="RQ748"/>
      <c r="RR748"/>
      <c r="RS748"/>
      <c r="RT748"/>
      <c r="RU748"/>
      <c r="RV748"/>
      <c r="RW748"/>
      <c r="RX748"/>
      <c r="RY748"/>
      <c r="RZ748"/>
      <c r="SA748"/>
      <c r="SB748"/>
      <c r="SC748"/>
      <c r="SD748"/>
      <c r="SE748"/>
      <c r="SF748"/>
      <c r="SG748"/>
      <c r="SH748"/>
      <c r="SI748"/>
      <c r="SJ748"/>
      <c r="SK748"/>
      <c r="SL748"/>
      <c r="SM748"/>
      <c r="SN748"/>
      <c r="SO748"/>
      <c r="SP748"/>
      <c r="SQ748"/>
      <c r="SR748"/>
      <c r="SS748"/>
      <c r="ST748"/>
      <c r="SU748"/>
      <c r="SV748"/>
      <c r="SW748"/>
      <c r="SX748"/>
      <c r="SY748"/>
      <c r="SZ748"/>
      <c r="TA748"/>
      <c r="TB748"/>
      <c r="TC748"/>
      <c r="TD748"/>
      <c r="TE748"/>
      <c r="TF748"/>
      <c r="TG748"/>
      <c r="TH748"/>
      <c r="TI748"/>
      <c r="TJ748"/>
      <c r="TK748"/>
      <c r="TL748"/>
      <c r="TM748"/>
      <c r="TN748"/>
      <c r="TO748"/>
      <c r="TP748"/>
      <c r="TQ748"/>
      <c r="TR748"/>
      <c r="TS748"/>
      <c r="TT748"/>
      <c r="TU748"/>
      <c r="TV748"/>
      <c r="TW748"/>
      <c r="TX748"/>
      <c r="TY748"/>
      <c r="TZ748"/>
      <c r="UA748"/>
      <c r="UB748"/>
      <c r="UC748"/>
      <c r="UD748"/>
      <c r="UE748"/>
      <c r="UF748"/>
      <c r="UG748"/>
      <c r="UH748"/>
      <c r="UI748"/>
      <c r="UJ748"/>
      <c r="UK748"/>
      <c r="UL748"/>
      <c r="UM748"/>
      <c r="UN748"/>
      <c r="UO748"/>
      <c r="UP748"/>
      <c r="UQ748"/>
    </row>
    <row r="749" spans="1:563" s="9" customFormat="1" x14ac:dyDescent="0.25">
      <c r="A749" s="38">
        <v>743</v>
      </c>
      <c r="B749" s="19" t="s">
        <v>415</v>
      </c>
      <c r="C749" s="19" t="s">
        <v>860</v>
      </c>
      <c r="D749" s="19" t="s">
        <v>409</v>
      </c>
      <c r="E749" s="19" t="s">
        <v>790</v>
      </c>
      <c r="F749" s="20" t="s">
        <v>868</v>
      </c>
      <c r="G749" s="21">
        <v>85000</v>
      </c>
      <c r="H749" s="21">
        <v>8148.13</v>
      </c>
      <c r="I749" s="22">
        <v>25</v>
      </c>
      <c r="J749" s="49">
        <v>2439.5</v>
      </c>
      <c r="K749" s="43">
        <f t="shared" si="116"/>
        <v>6034.9999999999991</v>
      </c>
      <c r="L749" s="32">
        <v>851.51</v>
      </c>
      <c r="M749" s="48">
        <v>2584</v>
      </c>
      <c r="N749" s="22">
        <f t="shared" si="118"/>
        <v>6026.5</v>
      </c>
      <c r="O749" s="22"/>
      <c r="P749" s="22">
        <f t="shared" si="113"/>
        <v>5023.5</v>
      </c>
      <c r="Q749" s="22">
        <f t="shared" si="114"/>
        <v>13196.630000000001</v>
      </c>
      <c r="R749" s="22">
        <f t="shared" si="115"/>
        <v>12913.009999999998</v>
      </c>
      <c r="S749" s="22">
        <f t="shared" si="119"/>
        <v>71803.37</v>
      </c>
      <c r="T749" s="33" t="s">
        <v>41</v>
      </c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  <c r="EF749"/>
      <c r="EG749"/>
      <c r="EH749"/>
      <c r="EI749"/>
      <c r="EJ749"/>
      <c r="EK749"/>
      <c r="EL749"/>
      <c r="EM749"/>
      <c r="EN749"/>
      <c r="EO749"/>
      <c r="EP749"/>
      <c r="EQ749"/>
      <c r="ER749"/>
      <c r="ES749"/>
      <c r="ET749"/>
      <c r="EU749"/>
      <c r="EV749"/>
      <c r="EW749"/>
      <c r="EX749"/>
      <c r="EY749"/>
      <c r="EZ749"/>
      <c r="FA749"/>
      <c r="FB749"/>
      <c r="FC749"/>
      <c r="FD749"/>
      <c r="FE749"/>
      <c r="FF749"/>
      <c r="FG749"/>
      <c r="FH749"/>
      <c r="FI749"/>
      <c r="FJ749"/>
      <c r="FK749"/>
      <c r="FL749"/>
      <c r="FM749"/>
      <c r="FN749"/>
      <c r="FO749"/>
      <c r="FP749"/>
      <c r="FQ749"/>
      <c r="FR749"/>
      <c r="FS749"/>
      <c r="FT749"/>
      <c r="FU749"/>
      <c r="FV749"/>
      <c r="FW749"/>
      <c r="FX749"/>
      <c r="FY749"/>
      <c r="FZ749"/>
      <c r="GA749"/>
      <c r="GB749"/>
      <c r="GC749"/>
      <c r="GD749"/>
      <c r="GE749"/>
      <c r="GF749"/>
      <c r="GG749"/>
      <c r="GH749"/>
      <c r="GI749"/>
      <c r="GJ749"/>
      <c r="GK749"/>
      <c r="GL749"/>
      <c r="GM749"/>
      <c r="GN749"/>
      <c r="GO749"/>
      <c r="GP749"/>
      <c r="GQ749"/>
      <c r="GR749"/>
      <c r="GS749"/>
      <c r="GT749"/>
      <c r="GU749"/>
      <c r="GV749"/>
      <c r="GW749"/>
      <c r="GX749"/>
      <c r="GY749"/>
      <c r="GZ749"/>
      <c r="HA749"/>
      <c r="HB749"/>
      <c r="HC749"/>
      <c r="HD749"/>
      <c r="HE749"/>
      <c r="HF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  <c r="IM749"/>
      <c r="IN749"/>
      <c r="IO749"/>
      <c r="IP749"/>
      <c r="IQ749"/>
      <c r="IR749"/>
      <c r="IS749"/>
      <c r="IT749"/>
      <c r="IU749"/>
      <c r="IV749"/>
      <c r="IW749"/>
      <c r="IX749"/>
      <c r="IY749"/>
      <c r="IZ749"/>
      <c r="JA749"/>
      <c r="JB749"/>
      <c r="JC749"/>
      <c r="JD749"/>
      <c r="JE749"/>
      <c r="JF749"/>
      <c r="JG749"/>
      <c r="JH749"/>
      <c r="JI749"/>
      <c r="JJ749"/>
      <c r="JK749"/>
      <c r="JL749"/>
      <c r="JM749"/>
      <c r="JN749"/>
      <c r="JO749"/>
      <c r="JP749"/>
      <c r="JQ749"/>
      <c r="JR749"/>
      <c r="JS749"/>
      <c r="JT749"/>
      <c r="JU749"/>
      <c r="JV749"/>
      <c r="JW749"/>
      <c r="JX749"/>
      <c r="JY749"/>
      <c r="JZ749"/>
      <c r="KA749"/>
      <c r="KB749"/>
      <c r="KC749"/>
      <c r="KD749"/>
      <c r="KE749"/>
      <c r="KF749"/>
      <c r="KG749"/>
      <c r="KH749"/>
      <c r="KI749"/>
      <c r="KJ749"/>
      <c r="KK749"/>
      <c r="KL749"/>
      <c r="KM749"/>
      <c r="KN749"/>
      <c r="KO749"/>
      <c r="KP749"/>
      <c r="KQ749"/>
      <c r="KR749"/>
      <c r="KS749"/>
      <c r="KT749"/>
      <c r="KU749"/>
      <c r="KV749"/>
      <c r="KW749"/>
      <c r="KX749"/>
      <c r="KY749"/>
      <c r="KZ749"/>
      <c r="LA749"/>
      <c r="LB749"/>
      <c r="LC749"/>
      <c r="LD749"/>
      <c r="LE749"/>
      <c r="LF749"/>
      <c r="LG749"/>
      <c r="LH749"/>
      <c r="LI749"/>
      <c r="LJ749"/>
      <c r="LK749"/>
      <c r="LL749"/>
      <c r="LM749"/>
      <c r="LN749"/>
      <c r="LO749"/>
      <c r="LP749"/>
      <c r="LQ749"/>
      <c r="LR749"/>
      <c r="LS749"/>
      <c r="LT749"/>
      <c r="LU749"/>
      <c r="LV749"/>
      <c r="LW749"/>
      <c r="LX749"/>
      <c r="LY749"/>
      <c r="LZ749"/>
      <c r="MA749"/>
      <c r="MB749"/>
      <c r="MC749"/>
      <c r="MD749"/>
      <c r="ME749"/>
      <c r="MF749"/>
      <c r="MG749"/>
      <c r="MH749"/>
      <c r="MI749"/>
      <c r="MJ749"/>
      <c r="MK749"/>
      <c r="ML749"/>
      <c r="MM749"/>
      <c r="MN749"/>
      <c r="MO749"/>
      <c r="MP749"/>
      <c r="MQ749"/>
      <c r="MR749"/>
      <c r="MS749"/>
      <c r="MT749"/>
      <c r="MU749"/>
      <c r="MV749"/>
      <c r="MW749"/>
      <c r="MX749"/>
      <c r="MY749"/>
      <c r="MZ749"/>
      <c r="NA749"/>
      <c r="NB749"/>
      <c r="NC749"/>
      <c r="ND749"/>
      <c r="NE749"/>
      <c r="NF749"/>
      <c r="NG749"/>
      <c r="NH749"/>
      <c r="NI749"/>
      <c r="NJ749"/>
      <c r="NK749"/>
      <c r="NL749"/>
      <c r="NM749"/>
      <c r="NN749"/>
      <c r="NO749"/>
      <c r="NP749"/>
      <c r="NQ749"/>
      <c r="NR749"/>
      <c r="NS749"/>
      <c r="NT749"/>
      <c r="NU749"/>
      <c r="NV749"/>
      <c r="NW749"/>
      <c r="NX749"/>
      <c r="NY749"/>
      <c r="NZ749"/>
      <c r="OA749"/>
      <c r="OB749"/>
      <c r="OC749"/>
      <c r="OD749"/>
      <c r="OE749"/>
      <c r="OF749"/>
      <c r="OG749"/>
      <c r="OH749"/>
      <c r="OI749"/>
      <c r="OJ749"/>
      <c r="OK749"/>
      <c r="OL749"/>
      <c r="OM749"/>
      <c r="ON749"/>
      <c r="OO749"/>
      <c r="OP749"/>
      <c r="OQ749"/>
      <c r="OR749"/>
      <c r="OS749"/>
      <c r="OT749"/>
      <c r="OU749"/>
      <c r="OV749"/>
      <c r="OW749"/>
      <c r="OX749"/>
      <c r="OY749"/>
      <c r="OZ749"/>
      <c r="PA749"/>
      <c r="PB749"/>
      <c r="PC749"/>
      <c r="PD749"/>
      <c r="PE749"/>
      <c r="PF749"/>
      <c r="PG749"/>
      <c r="PH749"/>
      <c r="PI749"/>
      <c r="PJ749"/>
      <c r="PK749"/>
      <c r="PL749"/>
      <c r="PM749"/>
      <c r="PN749"/>
      <c r="PO749"/>
      <c r="PP749"/>
      <c r="PQ749"/>
      <c r="PR749"/>
      <c r="PS749"/>
      <c r="PT749"/>
      <c r="PU749"/>
      <c r="PV749"/>
      <c r="PW749"/>
      <c r="PX749"/>
      <c r="PY749"/>
      <c r="PZ749"/>
      <c r="QA749"/>
      <c r="QB749"/>
      <c r="QC749"/>
      <c r="QD749"/>
      <c r="QE749"/>
      <c r="QF749"/>
      <c r="QG749"/>
      <c r="QH749"/>
      <c r="QI749"/>
      <c r="QJ749"/>
      <c r="QK749"/>
      <c r="QL749"/>
      <c r="QM749"/>
      <c r="QN749"/>
      <c r="QO749"/>
      <c r="QP749"/>
      <c r="QQ749"/>
      <c r="QR749"/>
      <c r="QS749"/>
      <c r="QT749"/>
      <c r="QU749"/>
      <c r="QV749"/>
      <c r="QW749"/>
      <c r="QX749"/>
      <c r="QY749"/>
      <c r="QZ749"/>
      <c r="RA749"/>
      <c r="RB749"/>
      <c r="RC749"/>
      <c r="RD749"/>
      <c r="RE749"/>
      <c r="RF749"/>
      <c r="RG749"/>
      <c r="RH749"/>
      <c r="RI749"/>
      <c r="RJ749"/>
      <c r="RK749"/>
      <c r="RL749"/>
      <c r="RM749"/>
      <c r="RN749"/>
      <c r="RO749"/>
      <c r="RP749"/>
      <c r="RQ749"/>
      <c r="RR749"/>
      <c r="RS749"/>
      <c r="RT749"/>
      <c r="RU749"/>
      <c r="RV749"/>
      <c r="RW749"/>
      <c r="RX749"/>
      <c r="RY749"/>
      <c r="RZ749"/>
      <c r="SA749"/>
      <c r="SB749"/>
      <c r="SC749"/>
      <c r="SD749"/>
      <c r="SE749"/>
      <c r="SF749"/>
      <c r="SG749"/>
      <c r="SH749"/>
      <c r="SI749"/>
      <c r="SJ749"/>
      <c r="SK749"/>
      <c r="SL749"/>
      <c r="SM749"/>
      <c r="SN749"/>
      <c r="SO749"/>
      <c r="SP749"/>
      <c r="SQ749"/>
      <c r="SR749"/>
      <c r="SS749"/>
      <c r="ST749"/>
      <c r="SU749"/>
      <c r="SV749"/>
      <c r="SW749"/>
      <c r="SX749"/>
      <c r="SY749"/>
      <c r="SZ749"/>
      <c r="TA749"/>
      <c r="TB749"/>
      <c r="TC749"/>
      <c r="TD749"/>
      <c r="TE749"/>
      <c r="TF749"/>
      <c r="TG749"/>
      <c r="TH749"/>
      <c r="TI749"/>
      <c r="TJ749"/>
      <c r="TK749"/>
      <c r="TL749"/>
      <c r="TM749"/>
      <c r="TN749"/>
      <c r="TO749"/>
      <c r="TP749"/>
      <c r="TQ749"/>
      <c r="TR749"/>
      <c r="TS749"/>
      <c r="TT749"/>
      <c r="TU749"/>
      <c r="TV749"/>
      <c r="TW749"/>
      <c r="TX749"/>
      <c r="TY749"/>
      <c r="TZ749"/>
      <c r="UA749"/>
      <c r="UB749"/>
      <c r="UC749"/>
      <c r="UD749"/>
      <c r="UE749"/>
      <c r="UF749"/>
      <c r="UG749"/>
      <c r="UH749"/>
      <c r="UI749"/>
      <c r="UJ749"/>
      <c r="UK749"/>
      <c r="UL749"/>
      <c r="UM749"/>
      <c r="UN749"/>
      <c r="UO749"/>
      <c r="UP749"/>
      <c r="UQ749"/>
    </row>
    <row r="750" spans="1:563" s="9" customFormat="1" x14ac:dyDescent="0.25">
      <c r="A750" s="38">
        <v>744</v>
      </c>
      <c r="B750" s="19" t="s">
        <v>412</v>
      </c>
      <c r="C750" s="19" t="s">
        <v>860</v>
      </c>
      <c r="D750" s="19" t="s">
        <v>409</v>
      </c>
      <c r="E750" s="19" t="s">
        <v>135</v>
      </c>
      <c r="F750" s="20" t="s">
        <v>868</v>
      </c>
      <c r="G750" s="21">
        <v>70000</v>
      </c>
      <c r="H750" s="21">
        <v>5368.48</v>
      </c>
      <c r="I750" s="22">
        <v>25</v>
      </c>
      <c r="J750" s="49">
        <v>2009</v>
      </c>
      <c r="K750" s="43">
        <f t="shared" si="116"/>
        <v>4970</v>
      </c>
      <c r="L750" s="32">
        <f t="shared" si="117"/>
        <v>770.00000000000011</v>
      </c>
      <c r="M750" s="48">
        <v>2128</v>
      </c>
      <c r="N750" s="22">
        <f t="shared" si="118"/>
        <v>4963</v>
      </c>
      <c r="O750" s="22"/>
      <c r="P750" s="22">
        <f t="shared" ref="P750:P812" si="120">+J750+M750</f>
        <v>4137</v>
      </c>
      <c r="Q750" s="22">
        <f t="shared" si="114"/>
        <v>9530.48</v>
      </c>
      <c r="R750" s="22">
        <f t="shared" si="115"/>
        <v>10703</v>
      </c>
      <c r="S750" s="22">
        <f t="shared" si="119"/>
        <v>60469.520000000004</v>
      </c>
      <c r="T750" s="33" t="s">
        <v>41</v>
      </c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  <c r="EF750"/>
      <c r="EG750"/>
      <c r="EH750"/>
      <c r="EI750"/>
      <c r="EJ750"/>
      <c r="EK750"/>
      <c r="EL750"/>
      <c r="EM750"/>
      <c r="EN750"/>
      <c r="EO750"/>
      <c r="EP750"/>
      <c r="EQ750"/>
      <c r="ER750"/>
      <c r="ES750"/>
      <c r="ET750"/>
      <c r="EU750"/>
      <c r="EV750"/>
      <c r="EW750"/>
      <c r="EX750"/>
      <c r="EY750"/>
      <c r="EZ750"/>
      <c r="FA750"/>
      <c r="FB750"/>
      <c r="FC750"/>
      <c r="FD750"/>
      <c r="FE750"/>
      <c r="FF750"/>
      <c r="FG750"/>
      <c r="FH750"/>
      <c r="FI750"/>
      <c r="FJ750"/>
      <c r="FK750"/>
      <c r="FL750"/>
      <c r="FM750"/>
      <c r="FN750"/>
      <c r="FO750"/>
      <c r="FP750"/>
      <c r="FQ750"/>
      <c r="FR750"/>
      <c r="FS750"/>
      <c r="FT750"/>
      <c r="FU750"/>
      <c r="FV750"/>
      <c r="FW750"/>
      <c r="FX750"/>
      <c r="FY750"/>
      <c r="FZ750"/>
      <c r="GA750"/>
      <c r="GB750"/>
      <c r="GC750"/>
      <c r="GD750"/>
      <c r="GE750"/>
      <c r="GF750"/>
      <c r="GG750"/>
      <c r="GH750"/>
      <c r="GI750"/>
      <c r="GJ750"/>
      <c r="GK750"/>
      <c r="GL750"/>
      <c r="GM750"/>
      <c r="GN750"/>
      <c r="GO750"/>
      <c r="GP750"/>
      <c r="GQ750"/>
      <c r="GR750"/>
      <c r="GS750"/>
      <c r="GT750"/>
      <c r="GU750"/>
      <c r="GV750"/>
      <c r="GW750"/>
      <c r="GX750"/>
      <c r="GY750"/>
      <c r="GZ750"/>
      <c r="HA750"/>
      <c r="HB750"/>
      <c r="HC750"/>
      <c r="HD750"/>
      <c r="HE750"/>
      <c r="HF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  <c r="IM750"/>
      <c r="IN750"/>
      <c r="IO750"/>
      <c r="IP750"/>
      <c r="IQ750"/>
      <c r="IR750"/>
      <c r="IS750"/>
      <c r="IT750"/>
      <c r="IU750"/>
      <c r="IV750"/>
      <c r="IW750"/>
      <c r="IX750"/>
      <c r="IY750"/>
      <c r="IZ750"/>
      <c r="JA750"/>
      <c r="JB750"/>
      <c r="JC750"/>
      <c r="JD750"/>
      <c r="JE750"/>
      <c r="JF750"/>
      <c r="JG750"/>
      <c r="JH750"/>
      <c r="JI750"/>
      <c r="JJ750"/>
      <c r="JK750"/>
      <c r="JL750"/>
      <c r="JM750"/>
      <c r="JN750"/>
      <c r="JO750"/>
      <c r="JP750"/>
      <c r="JQ750"/>
      <c r="JR750"/>
      <c r="JS750"/>
      <c r="JT750"/>
      <c r="JU750"/>
      <c r="JV750"/>
      <c r="JW750"/>
      <c r="JX750"/>
      <c r="JY750"/>
      <c r="JZ750"/>
      <c r="KA750"/>
      <c r="KB750"/>
      <c r="KC750"/>
      <c r="KD750"/>
      <c r="KE750"/>
      <c r="KF750"/>
      <c r="KG750"/>
      <c r="KH750"/>
      <c r="KI750"/>
      <c r="KJ750"/>
      <c r="KK750"/>
      <c r="KL750"/>
      <c r="KM750"/>
      <c r="KN750"/>
      <c r="KO750"/>
      <c r="KP750"/>
      <c r="KQ750"/>
      <c r="KR750"/>
      <c r="KS750"/>
      <c r="KT750"/>
      <c r="KU750"/>
      <c r="KV750"/>
      <c r="KW750"/>
      <c r="KX750"/>
      <c r="KY750"/>
      <c r="KZ750"/>
      <c r="LA750"/>
      <c r="LB750"/>
      <c r="LC750"/>
      <c r="LD750"/>
      <c r="LE750"/>
      <c r="LF750"/>
      <c r="LG750"/>
      <c r="LH750"/>
      <c r="LI750"/>
      <c r="LJ750"/>
      <c r="LK750"/>
      <c r="LL750"/>
      <c r="LM750"/>
      <c r="LN750"/>
      <c r="LO750"/>
      <c r="LP750"/>
      <c r="LQ750"/>
      <c r="LR750"/>
      <c r="LS750"/>
      <c r="LT750"/>
      <c r="LU750"/>
      <c r="LV750"/>
      <c r="LW750"/>
      <c r="LX750"/>
      <c r="LY750"/>
      <c r="LZ750"/>
      <c r="MA750"/>
      <c r="MB750"/>
      <c r="MC750"/>
      <c r="MD750"/>
      <c r="ME750"/>
      <c r="MF750"/>
      <c r="MG750"/>
      <c r="MH750"/>
      <c r="MI750"/>
      <c r="MJ750"/>
      <c r="MK750"/>
      <c r="ML750"/>
      <c r="MM750"/>
      <c r="MN750"/>
      <c r="MO750"/>
      <c r="MP750"/>
      <c r="MQ750"/>
      <c r="MR750"/>
      <c r="MS750"/>
      <c r="MT750"/>
      <c r="MU750"/>
      <c r="MV750"/>
      <c r="MW750"/>
      <c r="MX750"/>
      <c r="MY750"/>
      <c r="MZ750"/>
      <c r="NA750"/>
      <c r="NB750"/>
      <c r="NC750"/>
      <c r="ND750"/>
      <c r="NE750"/>
      <c r="NF750"/>
      <c r="NG750"/>
      <c r="NH750"/>
      <c r="NI750"/>
      <c r="NJ750"/>
      <c r="NK750"/>
      <c r="NL750"/>
      <c r="NM750"/>
      <c r="NN750"/>
      <c r="NO750"/>
      <c r="NP750"/>
      <c r="NQ750"/>
      <c r="NR750"/>
      <c r="NS750"/>
      <c r="NT750"/>
      <c r="NU750"/>
      <c r="NV750"/>
      <c r="NW750"/>
      <c r="NX750"/>
      <c r="NY750"/>
      <c r="NZ750"/>
      <c r="OA750"/>
      <c r="OB750"/>
      <c r="OC750"/>
      <c r="OD750"/>
      <c r="OE750"/>
      <c r="OF750"/>
      <c r="OG750"/>
      <c r="OH750"/>
      <c r="OI750"/>
      <c r="OJ750"/>
      <c r="OK750"/>
      <c r="OL750"/>
      <c r="OM750"/>
      <c r="ON750"/>
      <c r="OO750"/>
      <c r="OP750"/>
      <c r="OQ750"/>
      <c r="OR750"/>
      <c r="OS750"/>
      <c r="OT750"/>
      <c r="OU750"/>
      <c r="OV750"/>
      <c r="OW750"/>
      <c r="OX750"/>
      <c r="OY750"/>
      <c r="OZ750"/>
      <c r="PA750"/>
      <c r="PB750"/>
      <c r="PC750"/>
      <c r="PD750"/>
      <c r="PE750"/>
      <c r="PF750"/>
      <c r="PG750"/>
      <c r="PH750"/>
      <c r="PI750"/>
      <c r="PJ750"/>
      <c r="PK750"/>
      <c r="PL750"/>
      <c r="PM750"/>
      <c r="PN750"/>
      <c r="PO750"/>
      <c r="PP750"/>
      <c r="PQ750"/>
      <c r="PR750"/>
      <c r="PS750"/>
      <c r="PT750"/>
      <c r="PU750"/>
      <c r="PV750"/>
      <c r="PW750"/>
      <c r="PX750"/>
      <c r="PY750"/>
      <c r="PZ750"/>
      <c r="QA750"/>
      <c r="QB750"/>
      <c r="QC750"/>
      <c r="QD750"/>
      <c r="QE750"/>
      <c r="QF750"/>
      <c r="QG750"/>
      <c r="QH750"/>
      <c r="QI750"/>
      <c r="QJ750"/>
      <c r="QK750"/>
      <c r="QL750"/>
      <c r="QM750"/>
      <c r="QN750"/>
      <c r="QO750"/>
      <c r="QP750"/>
      <c r="QQ750"/>
      <c r="QR750"/>
      <c r="QS750"/>
      <c r="QT750"/>
      <c r="QU750"/>
      <c r="QV750"/>
      <c r="QW750"/>
      <c r="QX750"/>
      <c r="QY750"/>
      <c r="QZ750"/>
      <c r="RA750"/>
      <c r="RB750"/>
      <c r="RC750"/>
      <c r="RD750"/>
      <c r="RE750"/>
      <c r="RF750"/>
      <c r="RG750"/>
      <c r="RH750"/>
      <c r="RI750"/>
      <c r="RJ750"/>
      <c r="RK750"/>
      <c r="RL750"/>
      <c r="RM750"/>
      <c r="RN750"/>
      <c r="RO750"/>
      <c r="RP750"/>
      <c r="RQ750"/>
      <c r="RR750"/>
      <c r="RS750"/>
      <c r="RT750"/>
      <c r="RU750"/>
      <c r="RV750"/>
      <c r="RW750"/>
      <c r="RX750"/>
      <c r="RY750"/>
      <c r="RZ750"/>
      <c r="SA750"/>
      <c r="SB750"/>
      <c r="SC750"/>
      <c r="SD750"/>
      <c r="SE750"/>
      <c r="SF750"/>
      <c r="SG750"/>
      <c r="SH750"/>
      <c r="SI750"/>
      <c r="SJ750"/>
      <c r="SK750"/>
      <c r="SL750"/>
      <c r="SM750"/>
      <c r="SN750"/>
      <c r="SO750"/>
      <c r="SP750"/>
      <c r="SQ750"/>
      <c r="SR750"/>
      <c r="SS750"/>
      <c r="ST750"/>
      <c r="SU750"/>
      <c r="SV750"/>
      <c r="SW750"/>
      <c r="SX750"/>
      <c r="SY750"/>
      <c r="SZ750"/>
      <c r="TA750"/>
      <c r="TB750"/>
      <c r="TC750"/>
      <c r="TD750"/>
      <c r="TE750"/>
      <c r="TF750"/>
      <c r="TG750"/>
      <c r="TH750"/>
      <c r="TI750"/>
      <c r="TJ750"/>
      <c r="TK750"/>
      <c r="TL750"/>
      <c r="TM750"/>
      <c r="TN750"/>
      <c r="TO750"/>
      <c r="TP750"/>
      <c r="TQ750"/>
      <c r="TR750"/>
      <c r="TS750"/>
      <c r="TT750"/>
      <c r="TU750"/>
      <c r="TV750"/>
      <c r="TW750"/>
      <c r="TX750"/>
      <c r="TY750"/>
      <c r="TZ750"/>
      <c r="UA750"/>
      <c r="UB750"/>
      <c r="UC750"/>
      <c r="UD750"/>
      <c r="UE750"/>
      <c r="UF750"/>
      <c r="UG750"/>
      <c r="UH750"/>
      <c r="UI750"/>
      <c r="UJ750"/>
      <c r="UK750"/>
      <c r="UL750"/>
      <c r="UM750"/>
      <c r="UN750"/>
      <c r="UO750"/>
      <c r="UP750"/>
      <c r="UQ750"/>
    </row>
    <row r="751" spans="1:563" s="9" customFormat="1" x14ac:dyDescent="0.25">
      <c r="A751" s="38">
        <v>745</v>
      </c>
      <c r="B751" s="19" t="s">
        <v>410</v>
      </c>
      <c r="C751" s="19" t="s">
        <v>859</v>
      </c>
      <c r="D751" s="19" t="s">
        <v>409</v>
      </c>
      <c r="E751" s="19" t="s">
        <v>171</v>
      </c>
      <c r="F751" s="20" t="s">
        <v>868</v>
      </c>
      <c r="G751" s="21">
        <v>16000</v>
      </c>
      <c r="H751" s="19">
        <v>0</v>
      </c>
      <c r="I751" s="22">
        <v>25</v>
      </c>
      <c r="J751" s="49">
        <v>459.2</v>
      </c>
      <c r="K751" s="43">
        <f t="shared" si="116"/>
        <v>1136</v>
      </c>
      <c r="L751" s="32">
        <f t="shared" si="117"/>
        <v>176.00000000000003</v>
      </c>
      <c r="M751" s="48">
        <v>486.4</v>
      </c>
      <c r="N751" s="22">
        <f t="shared" si="118"/>
        <v>1134.4000000000001</v>
      </c>
      <c r="O751" s="22"/>
      <c r="P751" s="22">
        <f t="shared" si="120"/>
        <v>945.59999999999991</v>
      </c>
      <c r="Q751" s="22">
        <f t="shared" si="114"/>
        <v>970.59999999999991</v>
      </c>
      <c r="R751" s="22">
        <f t="shared" si="115"/>
        <v>2446.4</v>
      </c>
      <c r="S751" s="22">
        <f t="shared" si="119"/>
        <v>15029.4</v>
      </c>
      <c r="T751" s="33" t="s">
        <v>41</v>
      </c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  <c r="EF751"/>
      <c r="EG751"/>
      <c r="EH751"/>
      <c r="EI751"/>
      <c r="EJ751"/>
      <c r="EK751"/>
      <c r="EL751"/>
      <c r="EM751"/>
      <c r="EN751"/>
      <c r="EO751"/>
      <c r="EP751"/>
      <c r="EQ751"/>
      <c r="ER751"/>
      <c r="ES751"/>
      <c r="ET751"/>
      <c r="EU751"/>
      <c r="EV751"/>
      <c r="EW751"/>
      <c r="EX751"/>
      <c r="EY751"/>
      <c r="EZ751"/>
      <c r="FA751"/>
      <c r="FB751"/>
      <c r="FC751"/>
      <c r="FD751"/>
      <c r="FE751"/>
      <c r="FF751"/>
      <c r="FG751"/>
      <c r="FH751"/>
      <c r="FI751"/>
      <c r="FJ751"/>
      <c r="FK751"/>
      <c r="FL751"/>
      <c r="FM751"/>
      <c r="FN751"/>
      <c r="FO751"/>
      <c r="FP751"/>
      <c r="FQ751"/>
      <c r="FR751"/>
      <c r="FS751"/>
      <c r="FT751"/>
      <c r="FU751"/>
      <c r="FV751"/>
      <c r="FW751"/>
      <c r="FX751"/>
      <c r="FY751"/>
      <c r="FZ751"/>
      <c r="GA751"/>
      <c r="GB751"/>
      <c r="GC751"/>
      <c r="GD751"/>
      <c r="GE751"/>
      <c r="GF751"/>
      <c r="GG751"/>
      <c r="GH751"/>
      <c r="GI751"/>
      <c r="GJ751"/>
      <c r="GK751"/>
      <c r="GL751"/>
      <c r="GM751"/>
      <c r="GN751"/>
      <c r="GO751"/>
      <c r="GP751"/>
      <c r="GQ751"/>
      <c r="GR751"/>
      <c r="GS751"/>
      <c r="GT751"/>
      <c r="GU751"/>
      <c r="GV751"/>
      <c r="GW751"/>
      <c r="GX751"/>
      <c r="GY751"/>
      <c r="GZ751"/>
      <c r="HA751"/>
      <c r="HB751"/>
      <c r="HC751"/>
      <c r="HD751"/>
      <c r="HE751"/>
      <c r="HF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  <c r="IM751"/>
      <c r="IN751"/>
      <c r="IO751"/>
      <c r="IP751"/>
      <c r="IQ751"/>
      <c r="IR751"/>
      <c r="IS751"/>
      <c r="IT751"/>
      <c r="IU751"/>
      <c r="IV751"/>
      <c r="IW751"/>
      <c r="IX751"/>
      <c r="IY751"/>
      <c r="IZ751"/>
      <c r="JA751"/>
      <c r="JB751"/>
      <c r="JC751"/>
      <c r="JD751"/>
      <c r="JE751"/>
      <c r="JF751"/>
      <c r="JG751"/>
      <c r="JH751"/>
      <c r="JI751"/>
      <c r="JJ751"/>
      <c r="JK751"/>
      <c r="JL751"/>
      <c r="JM751"/>
      <c r="JN751"/>
      <c r="JO751"/>
      <c r="JP751"/>
      <c r="JQ751"/>
      <c r="JR751"/>
      <c r="JS751"/>
      <c r="JT751"/>
      <c r="JU751"/>
      <c r="JV751"/>
      <c r="JW751"/>
      <c r="JX751"/>
      <c r="JY751"/>
      <c r="JZ751"/>
      <c r="KA751"/>
      <c r="KB751"/>
      <c r="KC751"/>
      <c r="KD751"/>
      <c r="KE751"/>
      <c r="KF751"/>
      <c r="KG751"/>
      <c r="KH751"/>
      <c r="KI751"/>
      <c r="KJ751"/>
      <c r="KK751"/>
      <c r="KL751"/>
      <c r="KM751"/>
      <c r="KN751"/>
      <c r="KO751"/>
      <c r="KP751"/>
      <c r="KQ751"/>
      <c r="KR751"/>
      <c r="KS751"/>
      <c r="KT751"/>
      <c r="KU751"/>
      <c r="KV751"/>
      <c r="KW751"/>
      <c r="KX751"/>
      <c r="KY751"/>
      <c r="KZ751"/>
      <c r="LA751"/>
      <c r="LB751"/>
      <c r="LC751"/>
      <c r="LD751"/>
      <c r="LE751"/>
      <c r="LF751"/>
      <c r="LG751"/>
      <c r="LH751"/>
      <c r="LI751"/>
      <c r="LJ751"/>
      <c r="LK751"/>
      <c r="LL751"/>
      <c r="LM751"/>
      <c r="LN751"/>
      <c r="LO751"/>
      <c r="LP751"/>
      <c r="LQ751"/>
      <c r="LR751"/>
      <c r="LS751"/>
      <c r="LT751"/>
      <c r="LU751"/>
      <c r="LV751"/>
      <c r="LW751"/>
      <c r="LX751"/>
      <c r="LY751"/>
      <c r="LZ751"/>
      <c r="MA751"/>
      <c r="MB751"/>
      <c r="MC751"/>
      <c r="MD751"/>
      <c r="ME751"/>
      <c r="MF751"/>
      <c r="MG751"/>
      <c r="MH751"/>
      <c r="MI751"/>
      <c r="MJ751"/>
      <c r="MK751"/>
      <c r="ML751"/>
      <c r="MM751"/>
      <c r="MN751"/>
      <c r="MO751"/>
      <c r="MP751"/>
      <c r="MQ751"/>
      <c r="MR751"/>
      <c r="MS751"/>
      <c r="MT751"/>
      <c r="MU751"/>
      <c r="MV751"/>
      <c r="MW751"/>
      <c r="MX751"/>
      <c r="MY751"/>
      <c r="MZ751"/>
      <c r="NA751"/>
      <c r="NB751"/>
      <c r="NC751"/>
      <c r="ND751"/>
      <c r="NE751"/>
      <c r="NF751"/>
      <c r="NG751"/>
      <c r="NH751"/>
      <c r="NI751"/>
      <c r="NJ751"/>
      <c r="NK751"/>
      <c r="NL751"/>
      <c r="NM751"/>
      <c r="NN751"/>
      <c r="NO751"/>
      <c r="NP751"/>
      <c r="NQ751"/>
      <c r="NR751"/>
      <c r="NS751"/>
      <c r="NT751"/>
      <c r="NU751"/>
      <c r="NV751"/>
      <c r="NW751"/>
      <c r="NX751"/>
      <c r="NY751"/>
      <c r="NZ751"/>
      <c r="OA751"/>
      <c r="OB751"/>
      <c r="OC751"/>
      <c r="OD751"/>
      <c r="OE751"/>
      <c r="OF751"/>
      <c r="OG751"/>
      <c r="OH751"/>
      <c r="OI751"/>
      <c r="OJ751"/>
      <c r="OK751"/>
      <c r="OL751"/>
      <c r="OM751"/>
      <c r="ON751"/>
      <c r="OO751"/>
      <c r="OP751"/>
      <c r="OQ751"/>
      <c r="OR751"/>
      <c r="OS751"/>
      <c r="OT751"/>
      <c r="OU751"/>
      <c r="OV751"/>
      <c r="OW751"/>
      <c r="OX751"/>
      <c r="OY751"/>
      <c r="OZ751"/>
      <c r="PA751"/>
      <c r="PB751"/>
      <c r="PC751"/>
      <c r="PD751"/>
      <c r="PE751"/>
      <c r="PF751"/>
      <c r="PG751"/>
      <c r="PH751"/>
      <c r="PI751"/>
      <c r="PJ751"/>
      <c r="PK751"/>
      <c r="PL751"/>
      <c r="PM751"/>
      <c r="PN751"/>
      <c r="PO751"/>
      <c r="PP751"/>
      <c r="PQ751"/>
      <c r="PR751"/>
      <c r="PS751"/>
      <c r="PT751"/>
      <c r="PU751"/>
      <c r="PV751"/>
      <c r="PW751"/>
      <c r="PX751"/>
      <c r="PY751"/>
      <c r="PZ751"/>
      <c r="QA751"/>
      <c r="QB751"/>
      <c r="QC751"/>
      <c r="QD751"/>
      <c r="QE751"/>
      <c r="QF751"/>
      <c r="QG751"/>
      <c r="QH751"/>
      <c r="QI751"/>
      <c r="QJ751"/>
      <c r="QK751"/>
      <c r="QL751"/>
      <c r="QM751"/>
      <c r="QN751"/>
      <c r="QO751"/>
      <c r="QP751"/>
      <c r="QQ751"/>
      <c r="QR751"/>
      <c r="QS751"/>
      <c r="QT751"/>
      <c r="QU751"/>
      <c r="QV751"/>
      <c r="QW751"/>
      <c r="QX751"/>
      <c r="QY751"/>
      <c r="QZ751"/>
      <c r="RA751"/>
      <c r="RB751"/>
      <c r="RC751"/>
      <c r="RD751"/>
      <c r="RE751"/>
      <c r="RF751"/>
      <c r="RG751"/>
      <c r="RH751"/>
      <c r="RI751"/>
      <c r="RJ751"/>
      <c r="RK751"/>
      <c r="RL751"/>
      <c r="RM751"/>
      <c r="RN751"/>
      <c r="RO751"/>
      <c r="RP751"/>
      <c r="RQ751"/>
      <c r="RR751"/>
      <c r="RS751"/>
      <c r="RT751"/>
      <c r="RU751"/>
      <c r="RV751"/>
      <c r="RW751"/>
      <c r="RX751"/>
      <c r="RY751"/>
      <c r="RZ751"/>
      <c r="SA751"/>
      <c r="SB751"/>
      <c r="SC751"/>
      <c r="SD751"/>
      <c r="SE751"/>
      <c r="SF751"/>
      <c r="SG751"/>
      <c r="SH751"/>
      <c r="SI751"/>
      <c r="SJ751"/>
      <c r="SK751"/>
      <c r="SL751"/>
      <c r="SM751"/>
      <c r="SN751"/>
      <c r="SO751"/>
      <c r="SP751"/>
      <c r="SQ751"/>
      <c r="SR751"/>
      <c r="SS751"/>
      <c r="ST751"/>
      <c r="SU751"/>
      <c r="SV751"/>
      <c r="SW751"/>
      <c r="SX751"/>
      <c r="SY751"/>
      <c r="SZ751"/>
      <c r="TA751"/>
      <c r="TB751"/>
      <c r="TC751"/>
      <c r="TD751"/>
      <c r="TE751"/>
      <c r="TF751"/>
      <c r="TG751"/>
      <c r="TH751"/>
      <c r="TI751"/>
      <c r="TJ751"/>
      <c r="TK751"/>
      <c r="TL751"/>
      <c r="TM751"/>
      <c r="TN751"/>
      <c r="TO751"/>
      <c r="TP751"/>
      <c r="TQ751"/>
      <c r="TR751"/>
      <c r="TS751"/>
      <c r="TT751"/>
      <c r="TU751"/>
      <c r="TV751"/>
      <c r="TW751"/>
      <c r="TX751"/>
      <c r="TY751"/>
      <c r="TZ751"/>
      <c r="UA751"/>
      <c r="UB751"/>
      <c r="UC751"/>
      <c r="UD751"/>
      <c r="UE751"/>
      <c r="UF751"/>
      <c r="UG751"/>
      <c r="UH751"/>
      <c r="UI751"/>
      <c r="UJ751"/>
      <c r="UK751"/>
      <c r="UL751"/>
      <c r="UM751"/>
      <c r="UN751"/>
      <c r="UO751"/>
      <c r="UP751"/>
      <c r="UQ751"/>
    </row>
    <row r="752" spans="1:563" s="9" customFormat="1" x14ac:dyDescent="0.25">
      <c r="A752" s="38">
        <v>746</v>
      </c>
      <c r="B752" s="19" t="s">
        <v>549</v>
      </c>
      <c r="C752" s="19" t="s">
        <v>860</v>
      </c>
      <c r="D752" s="19" t="s">
        <v>413</v>
      </c>
      <c r="E752" s="19" t="s">
        <v>790</v>
      </c>
      <c r="F752" s="20" t="s">
        <v>868</v>
      </c>
      <c r="G752" s="29">
        <v>85000</v>
      </c>
      <c r="H752" s="29">
        <v>8576.99</v>
      </c>
      <c r="I752" s="22">
        <v>25</v>
      </c>
      <c r="J752" s="50">
        <v>2439.5</v>
      </c>
      <c r="K752" s="46">
        <f t="shared" si="116"/>
        <v>6034.9999999999991</v>
      </c>
      <c r="L752" s="32">
        <v>851.51</v>
      </c>
      <c r="M752" s="58">
        <v>2584</v>
      </c>
      <c r="N752" s="31">
        <f t="shared" si="118"/>
        <v>6026.5</v>
      </c>
      <c r="O752" s="31"/>
      <c r="P752" s="31">
        <f t="shared" si="120"/>
        <v>5023.5</v>
      </c>
      <c r="Q752" s="22">
        <f t="shared" si="114"/>
        <v>13625.49</v>
      </c>
      <c r="R752" s="22">
        <f t="shared" si="115"/>
        <v>12913.009999999998</v>
      </c>
      <c r="S752" s="31">
        <f t="shared" si="119"/>
        <v>71374.509999999995</v>
      </c>
      <c r="T752" s="33" t="s">
        <v>41</v>
      </c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  <c r="EF752"/>
      <c r="EG752"/>
      <c r="EH752"/>
      <c r="EI752"/>
      <c r="EJ752"/>
      <c r="EK752"/>
      <c r="EL752"/>
      <c r="EM752"/>
      <c r="EN752"/>
      <c r="EO752"/>
      <c r="EP752"/>
      <c r="EQ752"/>
      <c r="ER752"/>
      <c r="ES752"/>
      <c r="ET752"/>
      <c r="EU752"/>
      <c r="EV752"/>
      <c r="EW752"/>
      <c r="EX752"/>
      <c r="EY752"/>
      <c r="EZ752"/>
      <c r="FA752"/>
      <c r="FB752"/>
      <c r="FC752"/>
      <c r="FD752"/>
      <c r="FE752"/>
      <c r="FF752"/>
      <c r="FG752"/>
      <c r="FH752"/>
      <c r="FI752"/>
      <c r="FJ752"/>
      <c r="FK752"/>
      <c r="FL752"/>
      <c r="FM752"/>
      <c r="FN752"/>
      <c r="FO752"/>
      <c r="FP752"/>
      <c r="FQ752"/>
      <c r="FR752"/>
      <c r="FS752"/>
      <c r="FT752"/>
      <c r="FU752"/>
      <c r="FV752"/>
      <c r="FW752"/>
      <c r="FX752"/>
      <c r="FY752"/>
      <c r="FZ752"/>
      <c r="GA752"/>
      <c r="GB752"/>
      <c r="GC752"/>
      <c r="GD752"/>
      <c r="GE752"/>
      <c r="GF752"/>
      <c r="GG752"/>
      <c r="GH752"/>
      <c r="GI752"/>
      <c r="GJ752"/>
      <c r="GK752"/>
      <c r="GL752"/>
      <c r="GM752"/>
      <c r="GN752"/>
      <c r="GO752"/>
      <c r="GP752"/>
      <c r="GQ752"/>
      <c r="GR752"/>
      <c r="GS752"/>
      <c r="GT752"/>
      <c r="GU752"/>
      <c r="GV752"/>
      <c r="GW752"/>
      <c r="GX752"/>
      <c r="GY752"/>
      <c r="GZ752"/>
      <c r="HA752"/>
      <c r="HB752"/>
      <c r="HC752"/>
      <c r="HD752"/>
      <c r="HE752"/>
      <c r="HF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  <c r="IM752"/>
      <c r="IN752"/>
      <c r="IO752"/>
      <c r="IP752"/>
      <c r="IQ752"/>
      <c r="IR752"/>
      <c r="IS752"/>
      <c r="IT752"/>
      <c r="IU752"/>
      <c r="IV752"/>
      <c r="IW752"/>
      <c r="IX752"/>
      <c r="IY752"/>
      <c r="IZ752"/>
      <c r="JA752"/>
      <c r="JB752"/>
      <c r="JC752"/>
      <c r="JD752"/>
      <c r="JE752"/>
      <c r="JF752"/>
      <c r="JG752"/>
      <c r="JH752"/>
      <c r="JI752"/>
      <c r="JJ752"/>
      <c r="JK752"/>
      <c r="JL752"/>
      <c r="JM752"/>
      <c r="JN752"/>
      <c r="JO752"/>
      <c r="JP752"/>
      <c r="JQ752"/>
      <c r="JR752"/>
      <c r="JS752"/>
      <c r="JT752"/>
      <c r="JU752"/>
      <c r="JV752"/>
      <c r="JW752"/>
      <c r="JX752"/>
      <c r="JY752"/>
      <c r="JZ752"/>
      <c r="KA752"/>
      <c r="KB752"/>
      <c r="KC752"/>
      <c r="KD752"/>
      <c r="KE752"/>
      <c r="KF752"/>
      <c r="KG752"/>
      <c r="KH752"/>
      <c r="KI752"/>
      <c r="KJ752"/>
      <c r="KK752"/>
      <c r="KL752"/>
      <c r="KM752"/>
      <c r="KN752"/>
      <c r="KO752"/>
      <c r="KP752"/>
      <c r="KQ752"/>
      <c r="KR752"/>
      <c r="KS752"/>
      <c r="KT752"/>
      <c r="KU752"/>
      <c r="KV752"/>
      <c r="KW752"/>
      <c r="KX752"/>
      <c r="KY752"/>
      <c r="KZ752"/>
      <c r="LA752"/>
      <c r="LB752"/>
      <c r="LC752"/>
      <c r="LD752"/>
      <c r="LE752"/>
      <c r="LF752"/>
      <c r="LG752"/>
      <c r="LH752"/>
      <c r="LI752"/>
      <c r="LJ752"/>
      <c r="LK752"/>
      <c r="LL752"/>
      <c r="LM752"/>
      <c r="LN752"/>
      <c r="LO752"/>
      <c r="LP752"/>
      <c r="LQ752"/>
      <c r="LR752"/>
      <c r="LS752"/>
      <c r="LT752"/>
      <c r="LU752"/>
      <c r="LV752"/>
      <c r="LW752"/>
      <c r="LX752"/>
      <c r="LY752"/>
      <c r="LZ752"/>
      <c r="MA752"/>
      <c r="MB752"/>
      <c r="MC752"/>
      <c r="MD752"/>
      <c r="ME752"/>
      <c r="MF752"/>
      <c r="MG752"/>
      <c r="MH752"/>
      <c r="MI752"/>
      <c r="MJ752"/>
      <c r="MK752"/>
      <c r="ML752"/>
      <c r="MM752"/>
      <c r="MN752"/>
      <c r="MO752"/>
      <c r="MP752"/>
      <c r="MQ752"/>
      <c r="MR752"/>
      <c r="MS752"/>
      <c r="MT752"/>
      <c r="MU752"/>
      <c r="MV752"/>
      <c r="MW752"/>
      <c r="MX752"/>
      <c r="MY752"/>
      <c r="MZ752"/>
      <c r="NA752"/>
      <c r="NB752"/>
      <c r="NC752"/>
      <c r="ND752"/>
      <c r="NE752"/>
      <c r="NF752"/>
      <c r="NG752"/>
      <c r="NH752"/>
      <c r="NI752"/>
      <c r="NJ752"/>
      <c r="NK752"/>
      <c r="NL752"/>
      <c r="NM752"/>
      <c r="NN752"/>
      <c r="NO752"/>
      <c r="NP752"/>
      <c r="NQ752"/>
      <c r="NR752"/>
      <c r="NS752"/>
      <c r="NT752"/>
      <c r="NU752"/>
      <c r="NV752"/>
      <c r="NW752"/>
      <c r="NX752"/>
      <c r="NY752"/>
      <c r="NZ752"/>
      <c r="OA752"/>
      <c r="OB752"/>
      <c r="OC752"/>
      <c r="OD752"/>
      <c r="OE752"/>
      <c r="OF752"/>
      <c r="OG752"/>
      <c r="OH752"/>
      <c r="OI752"/>
      <c r="OJ752"/>
      <c r="OK752"/>
      <c r="OL752"/>
      <c r="OM752"/>
      <c r="ON752"/>
      <c r="OO752"/>
      <c r="OP752"/>
      <c r="OQ752"/>
      <c r="OR752"/>
      <c r="OS752"/>
      <c r="OT752"/>
      <c r="OU752"/>
      <c r="OV752"/>
      <c r="OW752"/>
      <c r="OX752"/>
      <c r="OY752"/>
      <c r="OZ752"/>
      <c r="PA752"/>
      <c r="PB752"/>
      <c r="PC752"/>
      <c r="PD752"/>
      <c r="PE752"/>
      <c r="PF752"/>
      <c r="PG752"/>
      <c r="PH752"/>
      <c r="PI752"/>
      <c r="PJ752"/>
      <c r="PK752"/>
      <c r="PL752"/>
      <c r="PM752"/>
      <c r="PN752"/>
      <c r="PO752"/>
      <c r="PP752"/>
      <c r="PQ752"/>
      <c r="PR752"/>
      <c r="PS752"/>
      <c r="PT752"/>
      <c r="PU752"/>
      <c r="PV752"/>
      <c r="PW752"/>
      <c r="PX752"/>
      <c r="PY752"/>
      <c r="PZ752"/>
      <c r="QA752"/>
      <c r="QB752"/>
      <c r="QC752"/>
      <c r="QD752"/>
      <c r="QE752"/>
      <c r="QF752"/>
      <c r="QG752"/>
      <c r="QH752"/>
      <c r="QI752"/>
      <c r="QJ752"/>
      <c r="QK752"/>
      <c r="QL752"/>
      <c r="QM752"/>
      <c r="QN752"/>
      <c r="QO752"/>
      <c r="QP752"/>
      <c r="QQ752"/>
      <c r="QR752"/>
      <c r="QS752"/>
      <c r="QT752"/>
      <c r="QU752"/>
      <c r="QV752"/>
      <c r="QW752"/>
      <c r="QX752"/>
      <c r="QY752"/>
      <c r="QZ752"/>
      <c r="RA752"/>
      <c r="RB752"/>
      <c r="RC752"/>
      <c r="RD752"/>
      <c r="RE752"/>
      <c r="RF752"/>
      <c r="RG752"/>
      <c r="RH752"/>
      <c r="RI752"/>
      <c r="RJ752"/>
      <c r="RK752"/>
      <c r="RL752"/>
      <c r="RM752"/>
      <c r="RN752"/>
      <c r="RO752"/>
      <c r="RP752"/>
      <c r="RQ752"/>
      <c r="RR752"/>
      <c r="RS752"/>
      <c r="RT752"/>
      <c r="RU752"/>
      <c r="RV752"/>
      <c r="RW752"/>
      <c r="RX752"/>
      <c r="RY752"/>
      <c r="RZ752"/>
      <c r="SA752"/>
      <c r="SB752"/>
      <c r="SC752"/>
      <c r="SD752"/>
      <c r="SE752"/>
      <c r="SF752"/>
      <c r="SG752"/>
      <c r="SH752"/>
      <c r="SI752"/>
      <c r="SJ752"/>
      <c r="SK752"/>
      <c r="SL752"/>
      <c r="SM752"/>
      <c r="SN752"/>
      <c r="SO752"/>
      <c r="SP752"/>
      <c r="SQ752"/>
      <c r="SR752"/>
      <c r="SS752"/>
      <c r="ST752"/>
      <c r="SU752"/>
      <c r="SV752"/>
      <c r="SW752"/>
      <c r="SX752"/>
      <c r="SY752"/>
      <c r="SZ752"/>
      <c r="TA752"/>
      <c r="TB752"/>
      <c r="TC752"/>
      <c r="TD752"/>
      <c r="TE752"/>
      <c r="TF752"/>
      <c r="TG752"/>
      <c r="TH752"/>
      <c r="TI752"/>
      <c r="TJ752"/>
      <c r="TK752"/>
      <c r="TL752"/>
      <c r="TM752"/>
      <c r="TN752"/>
      <c r="TO752"/>
      <c r="TP752"/>
      <c r="TQ752"/>
      <c r="TR752"/>
      <c r="TS752"/>
      <c r="TT752"/>
      <c r="TU752"/>
      <c r="TV752"/>
      <c r="TW752"/>
      <c r="TX752"/>
      <c r="TY752"/>
      <c r="TZ752"/>
      <c r="UA752"/>
      <c r="UB752"/>
      <c r="UC752"/>
      <c r="UD752"/>
      <c r="UE752"/>
      <c r="UF752"/>
      <c r="UG752"/>
      <c r="UH752"/>
      <c r="UI752"/>
      <c r="UJ752"/>
      <c r="UK752"/>
      <c r="UL752"/>
      <c r="UM752"/>
      <c r="UN752"/>
      <c r="UO752"/>
      <c r="UP752"/>
      <c r="UQ752"/>
    </row>
    <row r="753" spans="1:563" s="9" customFormat="1" x14ac:dyDescent="0.25">
      <c r="A753" s="38">
        <v>747</v>
      </c>
      <c r="B753" s="19" t="s">
        <v>928</v>
      </c>
      <c r="C753" s="19" t="s">
        <v>859</v>
      </c>
      <c r="D753" s="19" t="s">
        <v>413</v>
      </c>
      <c r="E753" s="19" t="s">
        <v>135</v>
      </c>
      <c r="F753" s="20" t="s">
        <v>868</v>
      </c>
      <c r="G753" s="29">
        <v>70000</v>
      </c>
      <c r="H753" s="29">
        <v>5368.48</v>
      </c>
      <c r="I753" s="22">
        <v>25</v>
      </c>
      <c r="J753" s="50">
        <v>2009</v>
      </c>
      <c r="K753" s="46">
        <f t="shared" si="116"/>
        <v>4970</v>
      </c>
      <c r="L753" s="32">
        <f t="shared" si="117"/>
        <v>770.00000000000011</v>
      </c>
      <c r="M753" s="58">
        <v>2128</v>
      </c>
      <c r="N753" s="31">
        <f t="shared" si="118"/>
        <v>4963</v>
      </c>
      <c r="O753" s="31"/>
      <c r="P753" s="31">
        <f t="shared" si="120"/>
        <v>4137</v>
      </c>
      <c r="Q753" s="22">
        <f t="shared" si="114"/>
        <v>9530.48</v>
      </c>
      <c r="R753" s="22">
        <f t="shared" si="115"/>
        <v>10703</v>
      </c>
      <c r="S753" s="31">
        <f t="shared" si="119"/>
        <v>60469.520000000004</v>
      </c>
      <c r="T753" s="33" t="s">
        <v>41</v>
      </c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  <c r="EF753"/>
      <c r="EG753"/>
      <c r="EH753"/>
      <c r="EI753"/>
      <c r="EJ753"/>
      <c r="EK753"/>
      <c r="EL753"/>
      <c r="EM753"/>
      <c r="EN753"/>
      <c r="EO753"/>
      <c r="EP753"/>
      <c r="EQ753"/>
      <c r="ER753"/>
      <c r="ES753"/>
      <c r="ET753"/>
      <c r="EU753"/>
      <c r="EV753"/>
      <c r="EW753"/>
      <c r="EX753"/>
      <c r="EY753"/>
      <c r="EZ753"/>
      <c r="FA753"/>
      <c r="FB753"/>
      <c r="FC753"/>
      <c r="FD753"/>
      <c r="FE753"/>
      <c r="FF753"/>
      <c r="FG753"/>
      <c r="FH753"/>
      <c r="FI753"/>
      <c r="FJ753"/>
      <c r="FK753"/>
      <c r="FL753"/>
      <c r="FM753"/>
      <c r="FN753"/>
      <c r="FO753"/>
      <c r="FP753"/>
      <c r="FQ753"/>
      <c r="FR753"/>
      <c r="FS753"/>
      <c r="FT753"/>
      <c r="FU753"/>
      <c r="FV753"/>
      <c r="FW753"/>
      <c r="FX753"/>
      <c r="FY753"/>
      <c r="FZ753"/>
      <c r="GA753"/>
      <c r="GB753"/>
      <c r="GC753"/>
      <c r="GD753"/>
      <c r="GE753"/>
      <c r="GF753"/>
      <c r="GG753"/>
      <c r="GH753"/>
      <c r="GI753"/>
      <c r="GJ753"/>
      <c r="GK753"/>
      <c r="GL753"/>
      <c r="GM753"/>
      <c r="GN753"/>
      <c r="GO753"/>
      <c r="GP753"/>
      <c r="GQ753"/>
      <c r="GR753"/>
      <c r="GS753"/>
      <c r="GT753"/>
      <c r="GU753"/>
      <c r="GV753"/>
      <c r="GW753"/>
      <c r="GX753"/>
      <c r="GY753"/>
      <c r="GZ753"/>
      <c r="HA753"/>
      <c r="HB753"/>
      <c r="HC753"/>
      <c r="HD753"/>
      <c r="HE753"/>
      <c r="HF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  <c r="IM753"/>
      <c r="IN753"/>
      <c r="IO753"/>
      <c r="IP753"/>
      <c r="IQ753"/>
      <c r="IR753"/>
      <c r="IS753"/>
      <c r="IT753"/>
      <c r="IU753"/>
      <c r="IV753"/>
      <c r="IW753"/>
      <c r="IX753"/>
      <c r="IY753"/>
      <c r="IZ753"/>
      <c r="JA753"/>
      <c r="JB753"/>
      <c r="JC753"/>
      <c r="JD753"/>
      <c r="JE753"/>
      <c r="JF753"/>
      <c r="JG753"/>
      <c r="JH753"/>
      <c r="JI753"/>
      <c r="JJ753"/>
      <c r="JK753"/>
      <c r="JL753"/>
      <c r="JM753"/>
      <c r="JN753"/>
      <c r="JO753"/>
      <c r="JP753"/>
      <c r="JQ753"/>
      <c r="JR753"/>
      <c r="JS753"/>
      <c r="JT753"/>
      <c r="JU753"/>
      <c r="JV753"/>
      <c r="JW753"/>
      <c r="JX753"/>
      <c r="JY753"/>
      <c r="JZ753"/>
      <c r="KA753"/>
      <c r="KB753"/>
      <c r="KC753"/>
      <c r="KD753"/>
      <c r="KE753"/>
      <c r="KF753"/>
      <c r="KG753"/>
      <c r="KH753"/>
      <c r="KI753"/>
      <c r="KJ753"/>
      <c r="KK753"/>
      <c r="KL753"/>
      <c r="KM753"/>
      <c r="KN753"/>
      <c r="KO753"/>
      <c r="KP753"/>
      <c r="KQ753"/>
      <c r="KR753"/>
      <c r="KS753"/>
      <c r="KT753"/>
      <c r="KU753"/>
      <c r="KV753"/>
      <c r="KW753"/>
      <c r="KX753"/>
      <c r="KY753"/>
      <c r="KZ753"/>
      <c r="LA753"/>
      <c r="LB753"/>
      <c r="LC753"/>
      <c r="LD753"/>
      <c r="LE753"/>
      <c r="LF753"/>
      <c r="LG753"/>
      <c r="LH753"/>
      <c r="LI753"/>
      <c r="LJ753"/>
      <c r="LK753"/>
      <c r="LL753"/>
      <c r="LM753"/>
      <c r="LN753"/>
      <c r="LO753"/>
      <c r="LP753"/>
      <c r="LQ753"/>
      <c r="LR753"/>
      <c r="LS753"/>
      <c r="LT753"/>
      <c r="LU753"/>
      <c r="LV753"/>
      <c r="LW753"/>
      <c r="LX753"/>
      <c r="LY753"/>
      <c r="LZ753"/>
      <c r="MA753"/>
      <c r="MB753"/>
      <c r="MC753"/>
      <c r="MD753"/>
      <c r="ME753"/>
      <c r="MF753"/>
      <c r="MG753"/>
      <c r="MH753"/>
      <c r="MI753"/>
      <c r="MJ753"/>
      <c r="MK753"/>
      <c r="ML753"/>
      <c r="MM753"/>
      <c r="MN753"/>
      <c r="MO753"/>
      <c r="MP753"/>
      <c r="MQ753"/>
      <c r="MR753"/>
      <c r="MS753"/>
      <c r="MT753"/>
      <c r="MU753"/>
      <c r="MV753"/>
      <c r="MW753"/>
      <c r="MX753"/>
      <c r="MY753"/>
      <c r="MZ753"/>
      <c r="NA753"/>
      <c r="NB753"/>
      <c r="NC753"/>
      <c r="ND753"/>
      <c r="NE753"/>
      <c r="NF753"/>
      <c r="NG753"/>
      <c r="NH753"/>
      <c r="NI753"/>
      <c r="NJ753"/>
      <c r="NK753"/>
      <c r="NL753"/>
      <c r="NM753"/>
      <c r="NN753"/>
      <c r="NO753"/>
      <c r="NP753"/>
      <c r="NQ753"/>
      <c r="NR753"/>
      <c r="NS753"/>
      <c r="NT753"/>
      <c r="NU753"/>
      <c r="NV753"/>
      <c r="NW753"/>
      <c r="NX753"/>
      <c r="NY753"/>
      <c r="NZ753"/>
      <c r="OA753"/>
      <c r="OB753"/>
      <c r="OC753"/>
      <c r="OD753"/>
      <c r="OE753"/>
      <c r="OF753"/>
      <c r="OG753"/>
      <c r="OH753"/>
      <c r="OI753"/>
      <c r="OJ753"/>
      <c r="OK753"/>
      <c r="OL753"/>
      <c r="OM753"/>
      <c r="ON753"/>
      <c r="OO753"/>
      <c r="OP753"/>
      <c r="OQ753"/>
      <c r="OR753"/>
      <c r="OS753"/>
      <c r="OT753"/>
      <c r="OU753"/>
      <c r="OV753"/>
      <c r="OW753"/>
      <c r="OX753"/>
      <c r="OY753"/>
      <c r="OZ753"/>
      <c r="PA753"/>
      <c r="PB753"/>
      <c r="PC753"/>
      <c r="PD753"/>
      <c r="PE753"/>
      <c r="PF753"/>
      <c r="PG753"/>
      <c r="PH753"/>
      <c r="PI753"/>
      <c r="PJ753"/>
      <c r="PK753"/>
      <c r="PL753"/>
      <c r="PM753"/>
      <c r="PN753"/>
      <c r="PO753"/>
      <c r="PP753"/>
      <c r="PQ753"/>
      <c r="PR753"/>
      <c r="PS753"/>
      <c r="PT753"/>
      <c r="PU753"/>
      <c r="PV753"/>
      <c r="PW753"/>
      <c r="PX753"/>
      <c r="PY753"/>
      <c r="PZ753"/>
      <c r="QA753"/>
      <c r="QB753"/>
      <c r="QC753"/>
      <c r="QD753"/>
      <c r="QE753"/>
      <c r="QF753"/>
      <c r="QG753"/>
      <c r="QH753"/>
      <c r="QI753"/>
      <c r="QJ753"/>
      <c r="QK753"/>
      <c r="QL753"/>
      <c r="QM753"/>
      <c r="QN753"/>
      <c r="QO753"/>
      <c r="QP753"/>
      <c r="QQ753"/>
      <c r="QR753"/>
      <c r="QS753"/>
      <c r="QT753"/>
      <c r="QU753"/>
      <c r="QV753"/>
      <c r="QW753"/>
      <c r="QX753"/>
      <c r="QY753"/>
      <c r="QZ753"/>
      <c r="RA753"/>
      <c r="RB753"/>
      <c r="RC753"/>
      <c r="RD753"/>
      <c r="RE753"/>
      <c r="RF753"/>
      <c r="RG753"/>
      <c r="RH753"/>
      <c r="RI753"/>
      <c r="RJ753"/>
      <c r="RK753"/>
      <c r="RL753"/>
      <c r="RM753"/>
      <c r="RN753"/>
      <c r="RO753"/>
      <c r="RP753"/>
      <c r="RQ753"/>
      <c r="RR753"/>
      <c r="RS753"/>
      <c r="RT753"/>
      <c r="RU753"/>
      <c r="RV753"/>
      <c r="RW753"/>
      <c r="RX753"/>
      <c r="RY753"/>
      <c r="RZ753"/>
      <c r="SA753"/>
      <c r="SB753"/>
      <c r="SC753"/>
      <c r="SD753"/>
      <c r="SE753"/>
      <c r="SF753"/>
      <c r="SG753"/>
      <c r="SH753"/>
      <c r="SI753"/>
      <c r="SJ753"/>
      <c r="SK753"/>
      <c r="SL753"/>
      <c r="SM753"/>
      <c r="SN753"/>
      <c r="SO753"/>
      <c r="SP753"/>
      <c r="SQ753"/>
      <c r="SR753"/>
      <c r="SS753"/>
      <c r="ST753"/>
      <c r="SU753"/>
      <c r="SV753"/>
      <c r="SW753"/>
      <c r="SX753"/>
      <c r="SY753"/>
      <c r="SZ753"/>
      <c r="TA753"/>
      <c r="TB753"/>
      <c r="TC753"/>
      <c r="TD753"/>
      <c r="TE753"/>
      <c r="TF753"/>
      <c r="TG753"/>
      <c r="TH753"/>
      <c r="TI753"/>
      <c r="TJ753"/>
      <c r="TK753"/>
      <c r="TL753"/>
      <c r="TM753"/>
      <c r="TN753"/>
      <c r="TO753"/>
      <c r="TP753"/>
      <c r="TQ753"/>
      <c r="TR753"/>
      <c r="TS753"/>
      <c r="TT753"/>
      <c r="TU753"/>
      <c r="TV753"/>
      <c r="TW753"/>
      <c r="TX753"/>
      <c r="TY753"/>
      <c r="TZ753"/>
      <c r="UA753"/>
      <c r="UB753"/>
      <c r="UC753"/>
      <c r="UD753"/>
      <c r="UE753"/>
      <c r="UF753"/>
      <c r="UG753"/>
      <c r="UH753"/>
      <c r="UI753"/>
      <c r="UJ753"/>
      <c r="UK753"/>
      <c r="UL753"/>
      <c r="UM753"/>
      <c r="UN753"/>
      <c r="UO753"/>
      <c r="UP753"/>
      <c r="UQ753"/>
    </row>
    <row r="754" spans="1:563" s="9" customFormat="1" x14ac:dyDescent="0.25">
      <c r="A754" s="38">
        <v>748</v>
      </c>
      <c r="B754" s="19" t="s">
        <v>414</v>
      </c>
      <c r="C754" s="19" t="s">
        <v>859</v>
      </c>
      <c r="D754" s="19" t="s">
        <v>413</v>
      </c>
      <c r="E754" s="19" t="s">
        <v>155</v>
      </c>
      <c r="F754" s="20" t="s">
        <v>868</v>
      </c>
      <c r="G754" s="21">
        <v>45000</v>
      </c>
      <c r="H754" s="42">
        <v>891.01</v>
      </c>
      <c r="I754" s="22">
        <v>25</v>
      </c>
      <c r="J754" s="49">
        <v>1291.5</v>
      </c>
      <c r="K754" s="43">
        <f t="shared" si="116"/>
        <v>3194.9999999999995</v>
      </c>
      <c r="L754" s="32">
        <f t="shared" si="117"/>
        <v>495.00000000000006</v>
      </c>
      <c r="M754" s="48">
        <v>1368</v>
      </c>
      <c r="N754" s="22">
        <f t="shared" si="118"/>
        <v>3190.5</v>
      </c>
      <c r="O754" s="22"/>
      <c r="P754" s="22">
        <f t="shared" si="120"/>
        <v>2659.5</v>
      </c>
      <c r="Q754" s="22">
        <f t="shared" si="114"/>
        <v>3575.51</v>
      </c>
      <c r="R754" s="22">
        <f t="shared" si="115"/>
        <v>6880.5</v>
      </c>
      <c r="S754" s="22">
        <f t="shared" si="119"/>
        <v>41424.49</v>
      </c>
      <c r="T754" s="33" t="s">
        <v>41</v>
      </c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  <c r="EF754"/>
      <c r="EG754"/>
      <c r="EH754"/>
      <c r="EI754"/>
      <c r="EJ754"/>
      <c r="EK754"/>
      <c r="EL754"/>
      <c r="EM754"/>
      <c r="EN754"/>
      <c r="EO754"/>
      <c r="EP754"/>
      <c r="EQ754"/>
      <c r="ER754"/>
      <c r="ES754"/>
      <c r="ET754"/>
      <c r="EU754"/>
      <c r="EV754"/>
      <c r="EW754"/>
      <c r="EX754"/>
      <c r="EY754"/>
      <c r="EZ754"/>
      <c r="FA754"/>
      <c r="FB754"/>
      <c r="FC754"/>
      <c r="FD754"/>
      <c r="FE754"/>
      <c r="FF754"/>
      <c r="FG754"/>
      <c r="FH754"/>
      <c r="FI754"/>
      <c r="FJ754"/>
      <c r="FK754"/>
      <c r="FL754"/>
      <c r="FM754"/>
      <c r="FN754"/>
      <c r="FO754"/>
      <c r="FP754"/>
      <c r="FQ754"/>
      <c r="FR754"/>
      <c r="FS754"/>
      <c r="FT754"/>
      <c r="FU754"/>
      <c r="FV754"/>
      <c r="FW754"/>
      <c r="FX754"/>
      <c r="FY754"/>
      <c r="FZ754"/>
      <c r="GA754"/>
      <c r="GB754"/>
      <c r="GC754"/>
      <c r="GD754"/>
      <c r="GE754"/>
      <c r="GF754"/>
      <c r="GG754"/>
      <c r="GH754"/>
      <c r="GI754"/>
      <c r="GJ754"/>
      <c r="GK754"/>
      <c r="GL754"/>
      <c r="GM754"/>
      <c r="GN754"/>
      <c r="GO754"/>
      <c r="GP754"/>
      <c r="GQ754"/>
      <c r="GR754"/>
      <c r="GS754"/>
      <c r="GT754"/>
      <c r="GU754"/>
      <c r="GV754"/>
      <c r="GW754"/>
      <c r="GX754"/>
      <c r="GY754"/>
      <c r="GZ754"/>
      <c r="HA754"/>
      <c r="HB754"/>
      <c r="HC754"/>
      <c r="HD754"/>
      <c r="HE754"/>
      <c r="HF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  <c r="IM754"/>
      <c r="IN754"/>
      <c r="IO754"/>
      <c r="IP754"/>
      <c r="IQ754"/>
      <c r="IR754"/>
      <c r="IS754"/>
      <c r="IT754"/>
      <c r="IU754"/>
      <c r="IV754"/>
      <c r="IW754"/>
      <c r="IX754"/>
      <c r="IY754"/>
      <c r="IZ754"/>
      <c r="JA754"/>
      <c r="JB754"/>
      <c r="JC754"/>
      <c r="JD754"/>
      <c r="JE754"/>
      <c r="JF754"/>
      <c r="JG754"/>
      <c r="JH754"/>
      <c r="JI754"/>
      <c r="JJ754"/>
      <c r="JK754"/>
      <c r="JL754"/>
      <c r="JM754"/>
      <c r="JN754"/>
      <c r="JO754"/>
      <c r="JP754"/>
      <c r="JQ754"/>
      <c r="JR754"/>
      <c r="JS754"/>
      <c r="JT754"/>
      <c r="JU754"/>
      <c r="JV754"/>
      <c r="JW754"/>
      <c r="JX754"/>
      <c r="JY754"/>
      <c r="JZ754"/>
      <c r="KA754"/>
      <c r="KB754"/>
      <c r="KC754"/>
      <c r="KD754"/>
      <c r="KE754"/>
      <c r="KF754"/>
      <c r="KG754"/>
      <c r="KH754"/>
      <c r="KI754"/>
      <c r="KJ754"/>
      <c r="KK754"/>
      <c r="KL754"/>
      <c r="KM754"/>
      <c r="KN754"/>
      <c r="KO754"/>
      <c r="KP754"/>
      <c r="KQ754"/>
      <c r="KR754"/>
      <c r="KS754"/>
      <c r="KT754"/>
      <c r="KU754"/>
      <c r="KV754"/>
      <c r="KW754"/>
      <c r="KX754"/>
      <c r="KY754"/>
      <c r="KZ754"/>
      <c r="LA754"/>
      <c r="LB754"/>
      <c r="LC754"/>
      <c r="LD754"/>
      <c r="LE754"/>
      <c r="LF754"/>
      <c r="LG754"/>
      <c r="LH754"/>
      <c r="LI754"/>
      <c r="LJ754"/>
      <c r="LK754"/>
      <c r="LL754"/>
      <c r="LM754"/>
      <c r="LN754"/>
      <c r="LO754"/>
      <c r="LP754"/>
      <c r="LQ754"/>
      <c r="LR754"/>
      <c r="LS754"/>
      <c r="LT754"/>
      <c r="LU754"/>
      <c r="LV754"/>
      <c r="LW754"/>
      <c r="LX754"/>
      <c r="LY754"/>
      <c r="LZ754"/>
      <c r="MA754"/>
      <c r="MB754"/>
      <c r="MC754"/>
      <c r="MD754"/>
      <c r="ME754"/>
      <c r="MF754"/>
      <c r="MG754"/>
      <c r="MH754"/>
      <c r="MI754"/>
      <c r="MJ754"/>
      <c r="MK754"/>
      <c r="ML754"/>
      <c r="MM754"/>
      <c r="MN754"/>
      <c r="MO754"/>
      <c r="MP754"/>
      <c r="MQ754"/>
      <c r="MR754"/>
      <c r="MS754"/>
      <c r="MT754"/>
      <c r="MU754"/>
      <c r="MV754"/>
      <c r="MW754"/>
      <c r="MX754"/>
      <c r="MY754"/>
      <c r="MZ754"/>
      <c r="NA754"/>
      <c r="NB754"/>
      <c r="NC754"/>
      <c r="ND754"/>
      <c r="NE754"/>
      <c r="NF754"/>
      <c r="NG754"/>
      <c r="NH754"/>
      <c r="NI754"/>
      <c r="NJ754"/>
      <c r="NK754"/>
      <c r="NL754"/>
      <c r="NM754"/>
      <c r="NN754"/>
      <c r="NO754"/>
      <c r="NP754"/>
      <c r="NQ754"/>
      <c r="NR754"/>
      <c r="NS754"/>
      <c r="NT754"/>
      <c r="NU754"/>
      <c r="NV754"/>
      <c r="NW754"/>
      <c r="NX754"/>
      <c r="NY754"/>
      <c r="NZ754"/>
      <c r="OA754"/>
      <c r="OB754"/>
      <c r="OC754"/>
      <c r="OD754"/>
      <c r="OE754"/>
      <c r="OF754"/>
      <c r="OG754"/>
      <c r="OH754"/>
      <c r="OI754"/>
      <c r="OJ754"/>
      <c r="OK754"/>
      <c r="OL754"/>
      <c r="OM754"/>
      <c r="ON754"/>
      <c r="OO754"/>
      <c r="OP754"/>
      <c r="OQ754"/>
      <c r="OR754"/>
      <c r="OS754"/>
      <c r="OT754"/>
      <c r="OU754"/>
      <c r="OV754"/>
      <c r="OW754"/>
      <c r="OX754"/>
      <c r="OY754"/>
      <c r="OZ754"/>
      <c r="PA754"/>
      <c r="PB754"/>
      <c r="PC754"/>
      <c r="PD754"/>
      <c r="PE754"/>
      <c r="PF754"/>
      <c r="PG754"/>
      <c r="PH754"/>
      <c r="PI754"/>
      <c r="PJ754"/>
      <c r="PK754"/>
      <c r="PL754"/>
      <c r="PM754"/>
      <c r="PN754"/>
      <c r="PO754"/>
      <c r="PP754"/>
      <c r="PQ754"/>
      <c r="PR754"/>
      <c r="PS754"/>
      <c r="PT754"/>
      <c r="PU754"/>
      <c r="PV754"/>
      <c r="PW754"/>
      <c r="PX754"/>
      <c r="PY754"/>
      <c r="PZ754"/>
      <c r="QA754"/>
      <c r="QB754"/>
      <c r="QC754"/>
      <c r="QD754"/>
      <c r="QE754"/>
      <c r="QF754"/>
      <c r="QG754"/>
      <c r="QH754"/>
      <c r="QI754"/>
      <c r="QJ754"/>
      <c r="QK754"/>
      <c r="QL754"/>
      <c r="QM754"/>
      <c r="QN754"/>
      <c r="QO754"/>
      <c r="QP754"/>
      <c r="QQ754"/>
      <c r="QR754"/>
      <c r="QS754"/>
      <c r="QT754"/>
      <c r="QU754"/>
      <c r="QV754"/>
      <c r="QW754"/>
      <c r="QX754"/>
      <c r="QY754"/>
      <c r="QZ754"/>
      <c r="RA754"/>
      <c r="RB754"/>
      <c r="RC754"/>
      <c r="RD754"/>
      <c r="RE754"/>
      <c r="RF754"/>
      <c r="RG754"/>
      <c r="RH754"/>
      <c r="RI754"/>
      <c r="RJ754"/>
      <c r="RK754"/>
      <c r="RL754"/>
      <c r="RM754"/>
      <c r="RN754"/>
      <c r="RO754"/>
      <c r="RP754"/>
      <c r="RQ754"/>
      <c r="RR754"/>
      <c r="RS754"/>
      <c r="RT754"/>
      <c r="RU754"/>
      <c r="RV754"/>
      <c r="RW754"/>
      <c r="RX754"/>
      <c r="RY754"/>
      <c r="RZ754"/>
      <c r="SA754"/>
      <c r="SB754"/>
      <c r="SC754"/>
      <c r="SD754"/>
      <c r="SE754"/>
      <c r="SF754"/>
      <c r="SG754"/>
      <c r="SH754"/>
      <c r="SI754"/>
      <c r="SJ754"/>
      <c r="SK754"/>
      <c r="SL754"/>
      <c r="SM754"/>
      <c r="SN754"/>
      <c r="SO754"/>
      <c r="SP754"/>
      <c r="SQ754"/>
      <c r="SR754"/>
      <c r="SS754"/>
      <c r="ST754"/>
      <c r="SU754"/>
      <c r="SV754"/>
      <c r="SW754"/>
      <c r="SX754"/>
      <c r="SY754"/>
      <c r="SZ754"/>
      <c r="TA754"/>
      <c r="TB754"/>
      <c r="TC754"/>
      <c r="TD754"/>
      <c r="TE754"/>
      <c r="TF754"/>
      <c r="TG754"/>
      <c r="TH754"/>
      <c r="TI754"/>
      <c r="TJ754"/>
      <c r="TK754"/>
      <c r="TL754"/>
      <c r="TM754"/>
      <c r="TN754"/>
      <c r="TO754"/>
      <c r="TP754"/>
      <c r="TQ754"/>
      <c r="TR754"/>
      <c r="TS754"/>
      <c r="TT754"/>
      <c r="TU754"/>
      <c r="TV754"/>
      <c r="TW754"/>
      <c r="TX754"/>
      <c r="TY754"/>
      <c r="TZ754"/>
      <c r="UA754"/>
      <c r="UB754"/>
      <c r="UC754"/>
      <c r="UD754"/>
      <c r="UE754"/>
      <c r="UF754"/>
      <c r="UG754"/>
      <c r="UH754"/>
      <c r="UI754"/>
      <c r="UJ754"/>
      <c r="UK754"/>
      <c r="UL754"/>
      <c r="UM754"/>
      <c r="UN754"/>
      <c r="UO754"/>
      <c r="UP754"/>
      <c r="UQ754"/>
    </row>
    <row r="755" spans="1:563" s="9" customFormat="1" x14ac:dyDescent="0.25">
      <c r="A755" s="38">
        <v>749</v>
      </c>
      <c r="B755" s="19" t="s">
        <v>547</v>
      </c>
      <c r="C755" s="19" t="s">
        <v>859</v>
      </c>
      <c r="D755" s="19" t="s">
        <v>413</v>
      </c>
      <c r="E755" s="19" t="s">
        <v>110</v>
      </c>
      <c r="F755" s="20" t="s">
        <v>868</v>
      </c>
      <c r="G755" s="29">
        <v>42000</v>
      </c>
      <c r="H755" s="30">
        <v>724.92</v>
      </c>
      <c r="I755" s="22">
        <v>25</v>
      </c>
      <c r="J755" s="50">
        <v>1205.4000000000001</v>
      </c>
      <c r="K755" s="46">
        <f t="shared" si="116"/>
        <v>2981.9999999999995</v>
      </c>
      <c r="L755" s="32">
        <f t="shared" si="117"/>
        <v>462.00000000000006</v>
      </c>
      <c r="M755" s="58">
        <v>1276.8</v>
      </c>
      <c r="N755" s="31">
        <f t="shared" si="118"/>
        <v>2977.8</v>
      </c>
      <c r="O755" s="31"/>
      <c r="P755" s="31">
        <f t="shared" si="120"/>
        <v>2482.1999999999998</v>
      </c>
      <c r="Q755" s="22">
        <f t="shared" si="114"/>
        <v>3232.12</v>
      </c>
      <c r="R755" s="22">
        <f t="shared" si="115"/>
        <v>6421.7999999999993</v>
      </c>
      <c r="S755" s="31">
        <f t="shared" si="119"/>
        <v>38767.879999999997</v>
      </c>
      <c r="T755" s="33" t="s">
        <v>41</v>
      </c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  <c r="EG755"/>
      <c r="EH755"/>
      <c r="EI755"/>
      <c r="EJ755"/>
      <c r="EK755"/>
      <c r="EL755"/>
      <c r="EM755"/>
      <c r="EN755"/>
      <c r="EO755"/>
      <c r="EP755"/>
      <c r="EQ755"/>
      <c r="ER755"/>
      <c r="ES755"/>
      <c r="ET755"/>
      <c r="EU755"/>
      <c r="EV755"/>
      <c r="EW755"/>
      <c r="EX755"/>
      <c r="EY755"/>
      <c r="EZ755"/>
      <c r="FA755"/>
      <c r="FB755"/>
      <c r="FC755"/>
      <c r="FD755"/>
      <c r="FE755"/>
      <c r="FF755"/>
      <c r="FG755"/>
      <c r="FH755"/>
      <c r="FI755"/>
      <c r="FJ755"/>
      <c r="FK755"/>
      <c r="FL755"/>
      <c r="FM755"/>
      <c r="FN755"/>
      <c r="FO755"/>
      <c r="FP755"/>
      <c r="FQ755"/>
      <c r="FR755"/>
      <c r="FS755"/>
      <c r="FT755"/>
      <c r="FU755"/>
      <c r="FV755"/>
      <c r="FW755"/>
      <c r="FX755"/>
      <c r="FY755"/>
      <c r="FZ755"/>
      <c r="GA755"/>
      <c r="GB755"/>
      <c r="GC755"/>
      <c r="GD755"/>
      <c r="GE755"/>
      <c r="GF755"/>
      <c r="GG755"/>
      <c r="GH755"/>
      <c r="GI755"/>
      <c r="GJ755"/>
      <c r="GK755"/>
      <c r="GL755"/>
      <c r="GM755"/>
      <c r="GN755"/>
      <c r="GO755"/>
      <c r="GP755"/>
      <c r="GQ755"/>
      <c r="GR755"/>
      <c r="GS755"/>
      <c r="GT755"/>
      <c r="GU755"/>
      <c r="GV755"/>
      <c r="GW755"/>
      <c r="GX755"/>
      <c r="GY755"/>
      <c r="GZ755"/>
      <c r="HA755"/>
      <c r="HB755"/>
      <c r="HC755"/>
      <c r="HD755"/>
      <c r="HE755"/>
      <c r="HF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  <c r="IM755"/>
      <c r="IN755"/>
      <c r="IO755"/>
      <c r="IP755"/>
      <c r="IQ755"/>
      <c r="IR755"/>
      <c r="IS755"/>
      <c r="IT755"/>
      <c r="IU755"/>
      <c r="IV755"/>
      <c r="IW755"/>
      <c r="IX755"/>
      <c r="IY755"/>
      <c r="IZ755"/>
      <c r="JA755"/>
      <c r="JB755"/>
      <c r="JC755"/>
      <c r="JD755"/>
      <c r="JE755"/>
      <c r="JF755"/>
      <c r="JG755"/>
      <c r="JH755"/>
      <c r="JI755"/>
      <c r="JJ755"/>
      <c r="JK755"/>
      <c r="JL755"/>
      <c r="JM755"/>
      <c r="JN755"/>
      <c r="JO755"/>
      <c r="JP755"/>
      <c r="JQ755"/>
      <c r="JR755"/>
      <c r="JS755"/>
      <c r="JT755"/>
      <c r="JU755"/>
      <c r="JV755"/>
      <c r="JW755"/>
      <c r="JX755"/>
      <c r="JY755"/>
      <c r="JZ755"/>
      <c r="KA755"/>
      <c r="KB755"/>
      <c r="KC755"/>
      <c r="KD755"/>
      <c r="KE755"/>
      <c r="KF755"/>
      <c r="KG755"/>
      <c r="KH755"/>
      <c r="KI755"/>
      <c r="KJ755"/>
      <c r="KK755"/>
      <c r="KL755"/>
      <c r="KM755"/>
      <c r="KN755"/>
      <c r="KO755"/>
      <c r="KP755"/>
      <c r="KQ755"/>
      <c r="KR755"/>
      <c r="KS755"/>
      <c r="KT755"/>
      <c r="KU755"/>
      <c r="KV755"/>
      <c r="KW755"/>
      <c r="KX755"/>
      <c r="KY755"/>
      <c r="KZ755"/>
      <c r="LA755"/>
      <c r="LB755"/>
      <c r="LC755"/>
      <c r="LD755"/>
      <c r="LE755"/>
      <c r="LF755"/>
      <c r="LG755"/>
      <c r="LH755"/>
      <c r="LI755"/>
      <c r="LJ755"/>
      <c r="LK755"/>
      <c r="LL755"/>
      <c r="LM755"/>
      <c r="LN755"/>
      <c r="LO755"/>
      <c r="LP755"/>
      <c r="LQ755"/>
      <c r="LR755"/>
      <c r="LS755"/>
      <c r="LT755"/>
      <c r="LU755"/>
      <c r="LV755"/>
      <c r="LW755"/>
      <c r="LX755"/>
      <c r="LY755"/>
      <c r="LZ755"/>
      <c r="MA755"/>
      <c r="MB755"/>
      <c r="MC755"/>
      <c r="MD755"/>
      <c r="ME755"/>
      <c r="MF755"/>
      <c r="MG755"/>
      <c r="MH755"/>
      <c r="MI755"/>
      <c r="MJ755"/>
      <c r="MK755"/>
      <c r="ML755"/>
      <c r="MM755"/>
      <c r="MN755"/>
      <c r="MO755"/>
      <c r="MP755"/>
      <c r="MQ755"/>
      <c r="MR755"/>
      <c r="MS755"/>
      <c r="MT755"/>
      <c r="MU755"/>
      <c r="MV755"/>
      <c r="MW755"/>
      <c r="MX755"/>
      <c r="MY755"/>
      <c r="MZ755"/>
      <c r="NA755"/>
      <c r="NB755"/>
      <c r="NC755"/>
      <c r="ND755"/>
      <c r="NE755"/>
      <c r="NF755"/>
      <c r="NG755"/>
      <c r="NH755"/>
      <c r="NI755"/>
      <c r="NJ755"/>
      <c r="NK755"/>
      <c r="NL755"/>
      <c r="NM755"/>
      <c r="NN755"/>
      <c r="NO755"/>
      <c r="NP755"/>
      <c r="NQ755"/>
      <c r="NR755"/>
      <c r="NS755"/>
      <c r="NT755"/>
      <c r="NU755"/>
      <c r="NV755"/>
      <c r="NW755"/>
      <c r="NX755"/>
      <c r="NY755"/>
      <c r="NZ755"/>
      <c r="OA755"/>
      <c r="OB755"/>
      <c r="OC755"/>
      <c r="OD755"/>
      <c r="OE755"/>
      <c r="OF755"/>
      <c r="OG755"/>
      <c r="OH755"/>
      <c r="OI755"/>
      <c r="OJ755"/>
      <c r="OK755"/>
      <c r="OL755"/>
      <c r="OM755"/>
      <c r="ON755"/>
      <c r="OO755"/>
      <c r="OP755"/>
      <c r="OQ755"/>
      <c r="OR755"/>
      <c r="OS755"/>
      <c r="OT755"/>
      <c r="OU755"/>
      <c r="OV755"/>
      <c r="OW755"/>
      <c r="OX755"/>
      <c r="OY755"/>
      <c r="OZ755"/>
      <c r="PA755"/>
      <c r="PB755"/>
      <c r="PC755"/>
      <c r="PD755"/>
      <c r="PE755"/>
      <c r="PF755"/>
      <c r="PG755"/>
      <c r="PH755"/>
      <c r="PI755"/>
      <c r="PJ755"/>
      <c r="PK755"/>
      <c r="PL755"/>
      <c r="PM755"/>
      <c r="PN755"/>
      <c r="PO755"/>
      <c r="PP755"/>
      <c r="PQ755"/>
      <c r="PR755"/>
      <c r="PS755"/>
      <c r="PT755"/>
      <c r="PU755"/>
      <c r="PV755"/>
      <c r="PW755"/>
      <c r="PX755"/>
      <c r="PY755"/>
      <c r="PZ755"/>
      <c r="QA755"/>
      <c r="QB755"/>
      <c r="QC755"/>
      <c r="QD755"/>
      <c r="QE755"/>
      <c r="QF755"/>
      <c r="QG755"/>
      <c r="QH755"/>
      <c r="QI755"/>
      <c r="QJ755"/>
      <c r="QK755"/>
      <c r="QL755"/>
      <c r="QM755"/>
      <c r="QN755"/>
      <c r="QO755"/>
      <c r="QP755"/>
      <c r="QQ755"/>
      <c r="QR755"/>
      <c r="QS755"/>
      <c r="QT755"/>
      <c r="QU755"/>
      <c r="QV755"/>
      <c r="QW755"/>
      <c r="QX755"/>
      <c r="QY755"/>
      <c r="QZ755"/>
      <c r="RA755"/>
      <c r="RB755"/>
      <c r="RC755"/>
      <c r="RD755"/>
      <c r="RE755"/>
      <c r="RF755"/>
      <c r="RG755"/>
      <c r="RH755"/>
      <c r="RI755"/>
      <c r="RJ755"/>
      <c r="RK755"/>
      <c r="RL755"/>
      <c r="RM755"/>
      <c r="RN755"/>
      <c r="RO755"/>
      <c r="RP755"/>
      <c r="RQ755"/>
      <c r="RR755"/>
      <c r="RS755"/>
      <c r="RT755"/>
      <c r="RU755"/>
      <c r="RV755"/>
      <c r="RW755"/>
      <c r="RX755"/>
      <c r="RY755"/>
      <c r="RZ755"/>
      <c r="SA755"/>
      <c r="SB755"/>
      <c r="SC755"/>
      <c r="SD755"/>
      <c r="SE755"/>
      <c r="SF755"/>
      <c r="SG755"/>
      <c r="SH755"/>
      <c r="SI755"/>
      <c r="SJ755"/>
      <c r="SK755"/>
      <c r="SL755"/>
      <c r="SM755"/>
      <c r="SN755"/>
      <c r="SO755"/>
      <c r="SP755"/>
      <c r="SQ755"/>
      <c r="SR755"/>
      <c r="SS755"/>
      <c r="ST755"/>
      <c r="SU755"/>
      <c r="SV755"/>
      <c r="SW755"/>
      <c r="SX755"/>
      <c r="SY755"/>
      <c r="SZ755"/>
      <c r="TA755"/>
      <c r="TB755"/>
      <c r="TC755"/>
      <c r="TD755"/>
      <c r="TE755"/>
      <c r="TF755"/>
      <c r="TG755"/>
      <c r="TH755"/>
      <c r="TI755"/>
      <c r="TJ755"/>
      <c r="TK755"/>
      <c r="TL755"/>
      <c r="TM755"/>
      <c r="TN755"/>
      <c r="TO755"/>
      <c r="TP755"/>
      <c r="TQ755"/>
      <c r="TR755"/>
      <c r="TS755"/>
      <c r="TT755"/>
      <c r="TU755"/>
      <c r="TV755"/>
      <c r="TW755"/>
      <c r="TX755"/>
      <c r="TY755"/>
      <c r="TZ755"/>
      <c r="UA755"/>
      <c r="UB755"/>
      <c r="UC755"/>
      <c r="UD755"/>
      <c r="UE755"/>
      <c r="UF755"/>
      <c r="UG755"/>
      <c r="UH755"/>
      <c r="UI755"/>
      <c r="UJ755"/>
      <c r="UK755"/>
      <c r="UL755"/>
      <c r="UM755"/>
      <c r="UN755"/>
      <c r="UO755"/>
      <c r="UP755"/>
      <c r="UQ755"/>
    </row>
    <row r="756" spans="1:563" s="9" customFormat="1" x14ac:dyDescent="0.25">
      <c r="A756" s="38">
        <v>750</v>
      </c>
      <c r="B756" s="19" t="s">
        <v>417</v>
      </c>
      <c r="C756" s="19" t="s">
        <v>859</v>
      </c>
      <c r="D756" s="19" t="s">
        <v>413</v>
      </c>
      <c r="E756" s="19" t="s">
        <v>64</v>
      </c>
      <c r="F756" s="20" t="s">
        <v>863</v>
      </c>
      <c r="G756" s="21">
        <v>25000</v>
      </c>
      <c r="H756" s="19">
        <v>0</v>
      </c>
      <c r="I756" s="22">
        <v>25</v>
      </c>
      <c r="J756" s="49">
        <v>717.5</v>
      </c>
      <c r="K756" s="43">
        <f t="shared" si="116"/>
        <v>1774.9999999999998</v>
      </c>
      <c r="L756" s="32">
        <f t="shared" si="117"/>
        <v>275</v>
      </c>
      <c r="M756" s="48">
        <v>760</v>
      </c>
      <c r="N756" s="22">
        <f t="shared" si="118"/>
        <v>1772.5000000000002</v>
      </c>
      <c r="O756" s="22"/>
      <c r="P756" s="22">
        <f t="shared" si="120"/>
        <v>1477.5</v>
      </c>
      <c r="Q756" s="22">
        <f t="shared" si="114"/>
        <v>1502.5</v>
      </c>
      <c r="R756" s="22">
        <f t="shared" si="115"/>
        <v>3822.5</v>
      </c>
      <c r="S756" s="22">
        <f t="shared" si="119"/>
        <v>23497.5</v>
      </c>
      <c r="T756" s="33" t="s">
        <v>41</v>
      </c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  <c r="EG756"/>
      <c r="EH756"/>
      <c r="EI756"/>
      <c r="EJ756"/>
      <c r="EK756"/>
      <c r="EL756"/>
      <c r="EM756"/>
      <c r="EN756"/>
      <c r="EO756"/>
      <c r="EP756"/>
      <c r="EQ756"/>
      <c r="ER756"/>
      <c r="ES756"/>
      <c r="ET756"/>
      <c r="EU756"/>
      <c r="EV756"/>
      <c r="EW756"/>
      <c r="EX756"/>
      <c r="EY756"/>
      <c r="EZ756"/>
      <c r="FA756"/>
      <c r="FB756"/>
      <c r="FC756"/>
      <c r="FD756"/>
      <c r="FE756"/>
      <c r="FF756"/>
      <c r="FG756"/>
      <c r="FH756"/>
      <c r="FI756"/>
      <c r="FJ756"/>
      <c r="FK756"/>
      <c r="FL756"/>
      <c r="FM756"/>
      <c r="FN756"/>
      <c r="FO756"/>
      <c r="FP756"/>
      <c r="FQ756"/>
      <c r="FR756"/>
      <c r="FS756"/>
      <c r="FT756"/>
      <c r="FU756"/>
      <c r="FV756"/>
      <c r="FW756"/>
      <c r="FX756"/>
      <c r="FY756"/>
      <c r="FZ756"/>
      <c r="GA756"/>
      <c r="GB756"/>
      <c r="GC756"/>
      <c r="GD756"/>
      <c r="GE756"/>
      <c r="GF756"/>
      <c r="GG756"/>
      <c r="GH756"/>
      <c r="GI756"/>
      <c r="GJ756"/>
      <c r="GK756"/>
      <c r="GL756"/>
      <c r="GM756"/>
      <c r="GN756"/>
      <c r="GO756"/>
      <c r="GP756"/>
      <c r="GQ756"/>
      <c r="GR756"/>
      <c r="GS756"/>
      <c r="GT756"/>
      <c r="GU756"/>
      <c r="GV756"/>
      <c r="GW756"/>
      <c r="GX756"/>
      <c r="GY756"/>
      <c r="GZ756"/>
      <c r="HA756"/>
      <c r="HB756"/>
      <c r="HC756"/>
      <c r="HD756"/>
      <c r="HE756"/>
      <c r="HF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  <c r="IM756"/>
      <c r="IN756"/>
      <c r="IO756"/>
      <c r="IP756"/>
      <c r="IQ756"/>
      <c r="IR756"/>
      <c r="IS756"/>
      <c r="IT756"/>
      <c r="IU756"/>
      <c r="IV756"/>
      <c r="IW756"/>
      <c r="IX756"/>
      <c r="IY756"/>
      <c r="IZ756"/>
      <c r="JA756"/>
      <c r="JB756"/>
      <c r="JC756"/>
      <c r="JD756"/>
      <c r="JE756"/>
      <c r="JF756"/>
      <c r="JG756"/>
      <c r="JH756"/>
      <c r="JI756"/>
      <c r="JJ756"/>
      <c r="JK756"/>
      <c r="JL756"/>
      <c r="JM756"/>
      <c r="JN756"/>
      <c r="JO756"/>
      <c r="JP756"/>
      <c r="JQ756"/>
      <c r="JR756"/>
      <c r="JS756"/>
      <c r="JT756"/>
      <c r="JU756"/>
      <c r="JV756"/>
      <c r="JW756"/>
      <c r="JX756"/>
      <c r="JY756"/>
      <c r="JZ756"/>
      <c r="KA756"/>
      <c r="KB756"/>
      <c r="KC756"/>
      <c r="KD756"/>
      <c r="KE756"/>
      <c r="KF756"/>
      <c r="KG756"/>
      <c r="KH756"/>
      <c r="KI756"/>
      <c r="KJ756"/>
      <c r="KK756"/>
      <c r="KL756"/>
      <c r="KM756"/>
      <c r="KN756"/>
      <c r="KO756"/>
      <c r="KP756"/>
      <c r="KQ756"/>
      <c r="KR756"/>
      <c r="KS756"/>
      <c r="KT756"/>
      <c r="KU756"/>
      <c r="KV756"/>
      <c r="KW756"/>
      <c r="KX756"/>
      <c r="KY756"/>
      <c r="KZ756"/>
      <c r="LA756"/>
      <c r="LB756"/>
      <c r="LC756"/>
      <c r="LD756"/>
      <c r="LE756"/>
      <c r="LF756"/>
      <c r="LG756"/>
      <c r="LH756"/>
      <c r="LI756"/>
      <c r="LJ756"/>
      <c r="LK756"/>
      <c r="LL756"/>
      <c r="LM756"/>
      <c r="LN756"/>
      <c r="LO756"/>
      <c r="LP756"/>
      <c r="LQ756"/>
      <c r="LR756"/>
      <c r="LS756"/>
      <c r="LT756"/>
      <c r="LU756"/>
      <c r="LV756"/>
      <c r="LW756"/>
      <c r="LX756"/>
      <c r="LY756"/>
      <c r="LZ756"/>
      <c r="MA756"/>
      <c r="MB756"/>
      <c r="MC756"/>
      <c r="MD756"/>
      <c r="ME756"/>
      <c r="MF756"/>
      <c r="MG756"/>
      <c r="MH756"/>
      <c r="MI756"/>
      <c r="MJ756"/>
      <c r="MK756"/>
      <c r="ML756"/>
      <c r="MM756"/>
      <c r="MN756"/>
      <c r="MO756"/>
      <c r="MP756"/>
      <c r="MQ756"/>
      <c r="MR756"/>
      <c r="MS756"/>
      <c r="MT756"/>
      <c r="MU756"/>
      <c r="MV756"/>
      <c r="MW756"/>
      <c r="MX756"/>
      <c r="MY756"/>
      <c r="MZ756"/>
      <c r="NA756"/>
      <c r="NB756"/>
      <c r="NC756"/>
      <c r="ND756"/>
      <c r="NE756"/>
      <c r="NF756"/>
      <c r="NG756"/>
      <c r="NH756"/>
      <c r="NI756"/>
      <c r="NJ756"/>
      <c r="NK756"/>
      <c r="NL756"/>
      <c r="NM756"/>
      <c r="NN756"/>
      <c r="NO756"/>
      <c r="NP756"/>
      <c r="NQ756"/>
      <c r="NR756"/>
      <c r="NS756"/>
      <c r="NT756"/>
      <c r="NU756"/>
      <c r="NV756"/>
      <c r="NW756"/>
      <c r="NX756"/>
      <c r="NY756"/>
      <c r="NZ756"/>
      <c r="OA756"/>
      <c r="OB756"/>
      <c r="OC756"/>
      <c r="OD756"/>
      <c r="OE756"/>
      <c r="OF756"/>
      <c r="OG756"/>
      <c r="OH756"/>
      <c r="OI756"/>
      <c r="OJ756"/>
      <c r="OK756"/>
      <c r="OL756"/>
      <c r="OM756"/>
      <c r="ON756"/>
      <c r="OO756"/>
      <c r="OP756"/>
      <c r="OQ756"/>
      <c r="OR756"/>
      <c r="OS756"/>
      <c r="OT756"/>
      <c r="OU756"/>
      <c r="OV756"/>
      <c r="OW756"/>
      <c r="OX756"/>
      <c r="OY756"/>
      <c r="OZ756"/>
      <c r="PA756"/>
      <c r="PB756"/>
      <c r="PC756"/>
      <c r="PD756"/>
      <c r="PE756"/>
      <c r="PF756"/>
      <c r="PG756"/>
      <c r="PH756"/>
      <c r="PI756"/>
      <c r="PJ756"/>
      <c r="PK756"/>
      <c r="PL756"/>
      <c r="PM756"/>
      <c r="PN756"/>
      <c r="PO756"/>
      <c r="PP756"/>
      <c r="PQ756"/>
      <c r="PR756"/>
      <c r="PS756"/>
      <c r="PT756"/>
      <c r="PU756"/>
      <c r="PV756"/>
      <c r="PW756"/>
      <c r="PX756"/>
      <c r="PY756"/>
      <c r="PZ756"/>
      <c r="QA756"/>
      <c r="QB756"/>
      <c r="QC756"/>
      <c r="QD756"/>
      <c r="QE756"/>
      <c r="QF756"/>
      <c r="QG756"/>
      <c r="QH756"/>
      <c r="QI756"/>
      <c r="QJ756"/>
      <c r="QK756"/>
      <c r="QL756"/>
      <c r="QM756"/>
      <c r="QN756"/>
      <c r="QO756"/>
      <c r="QP756"/>
      <c r="QQ756"/>
      <c r="QR756"/>
      <c r="QS756"/>
      <c r="QT756"/>
      <c r="QU756"/>
      <c r="QV756"/>
      <c r="QW756"/>
      <c r="QX756"/>
      <c r="QY756"/>
      <c r="QZ756"/>
      <c r="RA756"/>
      <c r="RB756"/>
      <c r="RC756"/>
      <c r="RD756"/>
      <c r="RE756"/>
      <c r="RF756"/>
      <c r="RG756"/>
      <c r="RH756"/>
      <c r="RI756"/>
      <c r="RJ756"/>
      <c r="RK756"/>
      <c r="RL756"/>
      <c r="RM756"/>
      <c r="RN756"/>
      <c r="RO756"/>
      <c r="RP756"/>
      <c r="RQ756"/>
      <c r="RR756"/>
      <c r="RS756"/>
      <c r="RT756"/>
      <c r="RU756"/>
      <c r="RV756"/>
      <c r="RW756"/>
      <c r="RX756"/>
      <c r="RY756"/>
      <c r="RZ756"/>
      <c r="SA756"/>
      <c r="SB756"/>
      <c r="SC756"/>
      <c r="SD756"/>
      <c r="SE756"/>
      <c r="SF756"/>
      <c r="SG756"/>
      <c r="SH756"/>
      <c r="SI756"/>
      <c r="SJ756"/>
      <c r="SK756"/>
      <c r="SL756"/>
      <c r="SM756"/>
      <c r="SN756"/>
      <c r="SO756"/>
      <c r="SP756"/>
      <c r="SQ756"/>
      <c r="SR756"/>
      <c r="SS756"/>
      <c r="ST756"/>
      <c r="SU756"/>
      <c r="SV756"/>
      <c r="SW756"/>
      <c r="SX756"/>
      <c r="SY756"/>
      <c r="SZ756"/>
      <c r="TA756"/>
      <c r="TB756"/>
      <c r="TC756"/>
      <c r="TD756"/>
      <c r="TE756"/>
      <c r="TF756"/>
      <c r="TG756"/>
      <c r="TH756"/>
      <c r="TI756"/>
      <c r="TJ756"/>
      <c r="TK756"/>
      <c r="TL756"/>
      <c r="TM756"/>
      <c r="TN756"/>
      <c r="TO756"/>
      <c r="TP756"/>
      <c r="TQ756"/>
      <c r="TR756"/>
      <c r="TS756"/>
      <c r="TT756"/>
      <c r="TU756"/>
      <c r="TV756"/>
      <c r="TW756"/>
      <c r="TX756"/>
      <c r="TY756"/>
      <c r="TZ756"/>
      <c r="UA756"/>
      <c r="UB756"/>
      <c r="UC756"/>
      <c r="UD756"/>
      <c r="UE756"/>
      <c r="UF756"/>
      <c r="UG756"/>
      <c r="UH756"/>
      <c r="UI756"/>
      <c r="UJ756"/>
      <c r="UK756"/>
      <c r="UL756"/>
      <c r="UM756"/>
      <c r="UN756"/>
      <c r="UO756"/>
      <c r="UP756"/>
      <c r="UQ756"/>
    </row>
    <row r="757" spans="1:563" s="9" customFormat="1" x14ac:dyDescent="0.25">
      <c r="A757" s="38">
        <v>751</v>
      </c>
      <c r="B757" s="19" t="s">
        <v>883</v>
      </c>
      <c r="C757" s="19" t="s">
        <v>859</v>
      </c>
      <c r="D757" s="19" t="s">
        <v>599</v>
      </c>
      <c r="E757" s="19" t="s">
        <v>171</v>
      </c>
      <c r="F757" s="20" t="s">
        <v>867</v>
      </c>
      <c r="G757" s="21">
        <v>16000</v>
      </c>
      <c r="H757" s="19">
        <v>0</v>
      </c>
      <c r="I757" s="22">
        <v>25</v>
      </c>
      <c r="J757" s="49">
        <v>459.2</v>
      </c>
      <c r="K757" s="43">
        <f t="shared" si="116"/>
        <v>1136</v>
      </c>
      <c r="L757" s="32">
        <f t="shared" si="117"/>
        <v>176.00000000000003</v>
      </c>
      <c r="M757" s="48">
        <v>486.4</v>
      </c>
      <c r="N757" s="22">
        <f t="shared" si="118"/>
        <v>1134.4000000000001</v>
      </c>
      <c r="O757" s="22"/>
      <c r="P757" s="22">
        <f t="shared" si="120"/>
        <v>945.59999999999991</v>
      </c>
      <c r="Q757" s="22">
        <f t="shared" si="114"/>
        <v>970.59999999999991</v>
      </c>
      <c r="R757" s="22">
        <f t="shared" si="115"/>
        <v>2446.4</v>
      </c>
      <c r="S757" s="31">
        <f t="shared" si="119"/>
        <v>15029.4</v>
      </c>
      <c r="T757" s="33" t="s">
        <v>41</v>
      </c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  <c r="EG757"/>
      <c r="EH757"/>
      <c r="EI757"/>
      <c r="EJ757"/>
      <c r="EK757"/>
      <c r="EL757"/>
      <c r="EM757"/>
      <c r="EN757"/>
      <c r="EO757"/>
      <c r="EP757"/>
      <c r="EQ757"/>
      <c r="ER757"/>
      <c r="ES757"/>
      <c r="ET757"/>
      <c r="EU757"/>
      <c r="EV757"/>
      <c r="EW757"/>
      <c r="EX757"/>
      <c r="EY757"/>
      <c r="EZ757"/>
      <c r="FA757"/>
      <c r="FB757"/>
      <c r="FC757"/>
      <c r="FD757"/>
      <c r="FE757"/>
      <c r="FF757"/>
      <c r="FG757"/>
      <c r="FH757"/>
      <c r="FI757"/>
      <c r="FJ757"/>
      <c r="FK757"/>
      <c r="FL757"/>
      <c r="FM757"/>
      <c r="FN757"/>
      <c r="FO757"/>
      <c r="FP757"/>
      <c r="FQ757"/>
      <c r="FR757"/>
      <c r="FS757"/>
      <c r="FT757"/>
      <c r="FU757"/>
      <c r="FV757"/>
      <c r="FW757"/>
      <c r="FX757"/>
      <c r="FY757"/>
      <c r="FZ757"/>
      <c r="GA757"/>
      <c r="GB757"/>
      <c r="GC757"/>
      <c r="GD757"/>
      <c r="GE757"/>
      <c r="GF757"/>
      <c r="GG757"/>
      <c r="GH757"/>
      <c r="GI757"/>
      <c r="GJ757"/>
      <c r="GK757"/>
      <c r="GL757"/>
      <c r="GM757"/>
      <c r="GN757"/>
      <c r="GO757"/>
      <c r="GP757"/>
      <c r="GQ757"/>
      <c r="GR757"/>
      <c r="GS757"/>
      <c r="GT757"/>
      <c r="GU757"/>
      <c r="GV757"/>
      <c r="GW757"/>
      <c r="GX757"/>
      <c r="GY757"/>
      <c r="GZ757"/>
      <c r="HA757"/>
      <c r="HB757"/>
      <c r="HC757"/>
      <c r="HD757"/>
      <c r="HE757"/>
      <c r="HF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  <c r="IM757"/>
      <c r="IN757"/>
      <c r="IO757"/>
      <c r="IP757"/>
      <c r="IQ757"/>
      <c r="IR757"/>
      <c r="IS757"/>
      <c r="IT757"/>
      <c r="IU757"/>
      <c r="IV757"/>
      <c r="IW757"/>
      <c r="IX757"/>
      <c r="IY757"/>
      <c r="IZ757"/>
      <c r="JA757"/>
      <c r="JB757"/>
      <c r="JC757"/>
      <c r="JD757"/>
      <c r="JE757"/>
      <c r="JF757"/>
      <c r="JG757"/>
      <c r="JH757"/>
      <c r="JI757"/>
      <c r="JJ757"/>
      <c r="JK757"/>
      <c r="JL757"/>
      <c r="JM757"/>
      <c r="JN757"/>
      <c r="JO757"/>
      <c r="JP757"/>
      <c r="JQ757"/>
      <c r="JR757"/>
      <c r="JS757"/>
      <c r="JT757"/>
      <c r="JU757"/>
      <c r="JV757"/>
      <c r="JW757"/>
      <c r="JX757"/>
      <c r="JY757"/>
      <c r="JZ757"/>
      <c r="KA757"/>
      <c r="KB757"/>
      <c r="KC757"/>
      <c r="KD757"/>
      <c r="KE757"/>
      <c r="KF757"/>
      <c r="KG757"/>
      <c r="KH757"/>
      <c r="KI757"/>
      <c r="KJ757"/>
      <c r="KK757"/>
      <c r="KL757"/>
      <c r="KM757"/>
      <c r="KN757"/>
      <c r="KO757"/>
      <c r="KP757"/>
      <c r="KQ757"/>
      <c r="KR757"/>
      <c r="KS757"/>
      <c r="KT757"/>
      <c r="KU757"/>
      <c r="KV757"/>
      <c r="KW757"/>
      <c r="KX757"/>
      <c r="KY757"/>
      <c r="KZ757"/>
      <c r="LA757"/>
      <c r="LB757"/>
      <c r="LC757"/>
      <c r="LD757"/>
      <c r="LE757"/>
      <c r="LF757"/>
      <c r="LG757"/>
      <c r="LH757"/>
      <c r="LI757"/>
      <c r="LJ757"/>
      <c r="LK757"/>
      <c r="LL757"/>
      <c r="LM757"/>
      <c r="LN757"/>
      <c r="LO757"/>
      <c r="LP757"/>
      <c r="LQ757"/>
      <c r="LR757"/>
      <c r="LS757"/>
      <c r="LT757"/>
      <c r="LU757"/>
      <c r="LV757"/>
      <c r="LW757"/>
      <c r="LX757"/>
      <c r="LY757"/>
      <c r="LZ757"/>
      <c r="MA757"/>
      <c r="MB757"/>
      <c r="MC757"/>
      <c r="MD757"/>
      <c r="ME757"/>
      <c r="MF757"/>
      <c r="MG757"/>
      <c r="MH757"/>
      <c r="MI757"/>
      <c r="MJ757"/>
      <c r="MK757"/>
      <c r="ML757"/>
      <c r="MM757"/>
      <c r="MN757"/>
      <c r="MO757"/>
      <c r="MP757"/>
      <c r="MQ757"/>
      <c r="MR757"/>
      <c r="MS757"/>
      <c r="MT757"/>
      <c r="MU757"/>
      <c r="MV757"/>
      <c r="MW757"/>
      <c r="MX757"/>
      <c r="MY757"/>
      <c r="MZ757"/>
      <c r="NA757"/>
      <c r="NB757"/>
      <c r="NC757"/>
      <c r="ND757"/>
      <c r="NE757"/>
      <c r="NF757"/>
      <c r="NG757"/>
      <c r="NH757"/>
      <c r="NI757"/>
      <c r="NJ757"/>
      <c r="NK757"/>
      <c r="NL757"/>
      <c r="NM757"/>
      <c r="NN757"/>
      <c r="NO757"/>
      <c r="NP757"/>
      <c r="NQ757"/>
      <c r="NR757"/>
      <c r="NS757"/>
      <c r="NT757"/>
      <c r="NU757"/>
      <c r="NV757"/>
      <c r="NW757"/>
      <c r="NX757"/>
      <c r="NY757"/>
      <c r="NZ757"/>
      <c r="OA757"/>
      <c r="OB757"/>
      <c r="OC757"/>
      <c r="OD757"/>
      <c r="OE757"/>
      <c r="OF757"/>
      <c r="OG757"/>
      <c r="OH757"/>
      <c r="OI757"/>
      <c r="OJ757"/>
      <c r="OK757"/>
      <c r="OL757"/>
      <c r="OM757"/>
      <c r="ON757"/>
      <c r="OO757"/>
      <c r="OP757"/>
      <c r="OQ757"/>
      <c r="OR757"/>
      <c r="OS757"/>
      <c r="OT757"/>
      <c r="OU757"/>
      <c r="OV757"/>
      <c r="OW757"/>
      <c r="OX757"/>
      <c r="OY757"/>
      <c r="OZ757"/>
      <c r="PA757"/>
      <c r="PB757"/>
      <c r="PC757"/>
      <c r="PD757"/>
      <c r="PE757"/>
      <c r="PF757"/>
      <c r="PG757"/>
      <c r="PH757"/>
      <c r="PI757"/>
      <c r="PJ757"/>
      <c r="PK757"/>
      <c r="PL757"/>
      <c r="PM757"/>
      <c r="PN757"/>
      <c r="PO757"/>
      <c r="PP757"/>
      <c r="PQ757"/>
      <c r="PR757"/>
      <c r="PS757"/>
      <c r="PT757"/>
      <c r="PU757"/>
      <c r="PV757"/>
      <c r="PW757"/>
      <c r="PX757"/>
      <c r="PY757"/>
      <c r="PZ757"/>
      <c r="QA757"/>
      <c r="QB757"/>
      <c r="QC757"/>
      <c r="QD757"/>
      <c r="QE757"/>
      <c r="QF757"/>
      <c r="QG757"/>
      <c r="QH757"/>
      <c r="QI757"/>
      <c r="QJ757"/>
      <c r="QK757"/>
      <c r="QL757"/>
      <c r="QM757"/>
      <c r="QN757"/>
      <c r="QO757"/>
      <c r="QP757"/>
      <c r="QQ757"/>
      <c r="QR757"/>
      <c r="QS757"/>
      <c r="QT757"/>
      <c r="QU757"/>
      <c r="QV757"/>
      <c r="QW757"/>
      <c r="QX757"/>
      <c r="QY757"/>
      <c r="QZ757"/>
      <c r="RA757"/>
      <c r="RB757"/>
      <c r="RC757"/>
      <c r="RD757"/>
      <c r="RE757"/>
      <c r="RF757"/>
      <c r="RG757"/>
      <c r="RH757"/>
      <c r="RI757"/>
      <c r="RJ757"/>
      <c r="RK757"/>
      <c r="RL757"/>
      <c r="RM757"/>
      <c r="RN757"/>
      <c r="RO757"/>
      <c r="RP757"/>
      <c r="RQ757"/>
      <c r="RR757"/>
      <c r="RS757"/>
      <c r="RT757"/>
      <c r="RU757"/>
      <c r="RV757"/>
      <c r="RW757"/>
      <c r="RX757"/>
      <c r="RY757"/>
      <c r="RZ757"/>
      <c r="SA757"/>
      <c r="SB757"/>
      <c r="SC757"/>
      <c r="SD757"/>
      <c r="SE757"/>
      <c r="SF757"/>
      <c r="SG757"/>
      <c r="SH757"/>
      <c r="SI757"/>
      <c r="SJ757"/>
      <c r="SK757"/>
      <c r="SL757"/>
      <c r="SM757"/>
      <c r="SN757"/>
      <c r="SO757"/>
      <c r="SP757"/>
      <c r="SQ757"/>
      <c r="SR757"/>
      <c r="SS757"/>
      <c r="ST757"/>
      <c r="SU757"/>
      <c r="SV757"/>
      <c r="SW757"/>
      <c r="SX757"/>
      <c r="SY757"/>
      <c r="SZ757"/>
      <c r="TA757"/>
      <c r="TB757"/>
      <c r="TC757"/>
      <c r="TD757"/>
      <c r="TE757"/>
      <c r="TF757"/>
      <c r="TG757"/>
      <c r="TH757"/>
      <c r="TI757"/>
      <c r="TJ757"/>
      <c r="TK757"/>
      <c r="TL757"/>
      <c r="TM757"/>
      <c r="TN757"/>
      <c r="TO757"/>
      <c r="TP757"/>
      <c r="TQ757"/>
      <c r="TR757"/>
      <c r="TS757"/>
      <c r="TT757"/>
      <c r="TU757"/>
      <c r="TV757"/>
      <c r="TW757"/>
      <c r="TX757"/>
      <c r="TY757"/>
      <c r="TZ757"/>
      <c r="UA757"/>
      <c r="UB757"/>
      <c r="UC757"/>
      <c r="UD757"/>
      <c r="UE757"/>
      <c r="UF757"/>
      <c r="UG757"/>
      <c r="UH757"/>
      <c r="UI757"/>
      <c r="UJ757"/>
      <c r="UK757"/>
      <c r="UL757"/>
      <c r="UM757"/>
      <c r="UN757"/>
      <c r="UO757"/>
      <c r="UP757"/>
      <c r="UQ757"/>
    </row>
    <row r="758" spans="1:563" s="9" customFormat="1" x14ac:dyDescent="0.25">
      <c r="A758" s="38">
        <v>752</v>
      </c>
      <c r="B758" s="19" t="s">
        <v>951</v>
      </c>
      <c r="C758" s="19" t="s">
        <v>859</v>
      </c>
      <c r="D758" s="19" t="s">
        <v>599</v>
      </c>
      <c r="E758" s="19" t="s">
        <v>873</v>
      </c>
      <c r="F758" s="20" t="s">
        <v>867</v>
      </c>
      <c r="G758" s="21">
        <v>25000</v>
      </c>
      <c r="H758" s="19">
        <v>0</v>
      </c>
      <c r="I758" s="22">
        <v>25</v>
      </c>
      <c r="J758" s="49">
        <v>717.5</v>
      </c>
      <c r="K758" s="43">
        <f t="shared" si="116"/>
        <v>1774.9999999999998</v>
      </c>
      <c r="L758" s="32">
        <f t="shared" si="117"/>
        <v>275</v>
      </c>
      <c r="M758" s="48">
        <v>760</v>
      </c>
      <c r="N758" s="22">
        <f t="shared" si="118"/>
        <v>1772.5000000000002</v>
      </c>
      <c r="O758" s="22"/>
      <c r="P758" s="22">
        <f t="shared" si="120"/>
        <v>1477.5</v>
      </c>
      <c r="Q758" s="22">
        <f t="shared" si="114"/>
        <v>1502.5</v>
      </c>
      <c r="R758" s="22">
        <f t="shared" si="115"/>
        <v>3822.5</v>
      </c>
      <c r="S758" s="22">
        <f t="shared" si="119"/>
        <v>23497.5</v>
      </c>
      <c r="T758" s="33" t="s">
        <v>41</v>
      </c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</row>
    <row r="759" spans="1:563" s="9" customFormat="1" x14ac:dyDescent="0.25">
      <c r="A759" s="38">
        <v>753</v>
      </c>
      <c r="B759" s="19" t="s">
        <v>602</v>
      </c>
      <c r="C759" s="19" t="s">
        <v>860</v>
      </c>
      <c r="D759" s="19" t="s">
        <v>599</v>
      </c>
      <c r="E759" s="19" t="s">
        <v>135</v>
      </c>
      <c r="F759" s="20" t="s">
        <v>868</v>
      </c>
      <c r="G759" s="21">
        <v>70000</v>
      </c>
      <c r="H759" s="21">
        <v>5368.48</v>
      </c>
      <c r="I759" s="22">
        <v>25</v>
      </c>
      <c r="J759" s="49">
        <v>2009</v>
      </c>
      <c r="K759" s="43">
        <f t="shared" si="116"/>
        <v>4970</v>
      </c>
      <c r="L759" s="32">
        <f t="shared" si="117"/>
        <v>770.00000000000011</v>
      </c>
      <c r="M759" s="48">
        <v>2128</v>
      </c>
      <c r="N759" s="22">
        <f t="shared" si="118"/>
        <v>4963</v>
      </c>
      <c r="O759" s="22"/>
      <c r="P759" s="22">
        <f t="shared" si="120"/>
        <v>4137</v>
      </c>
      <c r="Q759" s="22">
        <f t="shared" si="114"/>
        <v>9530.48</v>
      </c>
      <c r="R759" s="22">
        <f t="shared" si="115"/>
        <v>10703</v>
      </c>
      <c r="S759" s="22">
        <f t="shared" si="119"/>
        <v>60469.520000000004</v>
      </c>
      <c r="T759" s="33" t="s">
        <v>41</v>
      </c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  <c r="EG759"/>
      <c r="EH759"/>
      <c r="EI759"/>
      <c r="EJ759"/>
      <c r="EK759"/>
      <c r="EL759"/>
      <c r="EM759"/>
      <c r="EN759"/>
      <c r="EO759"/>
      <c r="EP759"/>
      <c r="EQ759"/>
      <c r="ER759"/>
      <c r="ES759"/>
      <c r="ET759"/>
      <c r="EU759"/>
      <c r="EV759"/>
      <c r="EW759"/>
      <c r="EX759"/>
      <c r="EY759"/>
      <c r="EZ759"/>
      <c r="FA759"/>
      <c r="FB759"/>
      <c r="FC759"/>
      <c r="FD759"/>
      <c r="FE759"/>
      <c r="FF759"/>
      <c r="FG759"/>
      <c r="FH759"/>
      <c r="FI759"/>
      <c r="FJ759"/>
      <c r="FK759"/>
      <c r="FL759"/>
      <c r="FM759"/>
      <c r="FN759"/>
      <c r="FO759"/>
      <c r="FP759"/>
      <c r="FQ759"/>
      <c r="FR759"/>
      <c r="FS759"/>
      <c r="FT759"/>
      <c r="FU759"/>
      <c r="FV759"/>
      <c r="FW759"/>
      <c r="FX759"/>
      <c r="FY759"/>
      <c r="FZ759"/>
      <c r="GA759"/>
      <c r="GB759"/>
      <c r="GC759"/>
      <c r="GD759"/>
      <c r="GE759"/>
      <c r="GF759"/>
      <c r="GG759"/>
      <c r="GH759"/>
      <c r="GI759"/>
      <c r="GJ759"/>
      <c r="GK759"/>
      <c r="GL759"/>
      <c r="GM759"/>
      <c r="GN759"/>
      <c r="GO759"/>
      <c r="GP759"/>
      <c r="GQ759"/>
      <c r="GR759"/>
      <c r="GS759"/>
      <c r="GT759"/>
      <c r="GU759"/>
      <c r="GV759"/>
      <c r="GW759"/>
      <c r="GX759"/>
      <c r="GY759"/>
      <c r="GZ759"/>
      <c r="HA759"/>
      <c r="HB759"/>
      <c r="HC759"/>
      <c r="HD759"/>
      <c r="HE759"/>
      <c r="HF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  <c r="IM759"/>
      <c r="IN759"/>
      <c r="IO759"/>
      <c r="IP759"/>
      <c r="IQ759"/>
      <c r="IR759"/>
      <c r="IS759"/>
      <c r="IT759"/>
      <c r="IU759"/>
      <c r="IV759"/>
      <c r="IW759"/>
      <c r="IX759"/>
      <c r="IY759"/>
      <c r="IZ759"/>
      <c r="JA759"/>
      <c r="JB759"/>
      <c r="JC759"/>
      <c r="JD759"/>
      <c r="JE759"/>
      <c r="JF759"/>
      <c r="JG759"/>
      <c r="JH759"/>
      <c r="JI759"/>
      <c r="JJ759"/>
      <c r="JK759"/>
      <c r="JL759"/>
      <c r="JM759"/>
      <c r="JN759"/>
      <c r="JO759"/>
      <c r="JP759"/>
      <c r="JQ759"/>
      <c r="JR759"/>
      <c r="JS759"/>
      <c r="JT759"/>
      <c r="JU759"/>
      <c r="JV759"/>
      <c r="JW759"/>
      <c r="JX759"/>
      <c r="JY759"/>
      <c r="JZ759"/>
      <c r="KA759"/>
      <c r="KB759"/>
      <c r="KC759"/>
      <c r="KD759"/>
      <c r="KE759"/>
      <c r="KF759"/>
      <c r="KG759"/>
      <c r="KH759"/>
      <c r="KI759"/>
      <c r="KJ759"/>
      <c r="KK759"/>
      <c r="KL759"/>
      <c r="KM759"/>
      <c r="KN759"/>
      <c r="KO759"/>
      <c r="KP759"/>
      <c r="KQ759"/>
      <c r="KR759"/>
      <c r="KS759"/>
      <c r="KT759"/>
      <c r="KU759"/>
      <c r="KV759"/>
      <c r="KW759"/>
      <c r="KX759"/>
      <c r="KY759"/>
      <c r="KZ759"/>
      <c r="LA759"/>
      <c r="LB759"/>
      <c r="LC759"/>
      <c r="LD759"/>
      <c r="LE759"/>
      <c r="LF759"/>
      <c r="LG759"/>
      <c r="LH759"/>
      <c r="LI759"/>
      <c r="LJ759"/>
      <c r="LK759"/>
      <c r="LL759"/>
      <c r="LM759"/>
      <c r="LN759"/>
      <c r="LO759"/>
      <c r="LP759"/>
      <c r="LQ759"/>
      <c r="LR759"/>
      <c r="LS759"/>
      <c r="LT759"/>
      <c r="LU759"/>
      <c r="LV759"/>
      <c r="LW759"/>
      <c r="LX759"/>
      <c r="LY759"/>
      <c r="LZ759"/>
      <c r="MA759"/>
      <c r="MB759"/>
      <c r="MC759"/>
      <c r="MD759"/>
      <c r="ME759"/>
      <c r="MF759"/>
      <c r="MG759"/>
      <c r="MH759"/>
      <c r="MI759"/>
      <c r="MJ759"/>
      <c r="MK759"/>
      <c r="ML759"/>
      <c r="MM759"/>
      <c r="MN759"/>
      <c r="MO759"/>
      <c r="MP759"/>
      <c r="MQ759"/>
      <c r="MR759"/>
      <c r="MS759"/>
      <c r="MT759"/>
      <c r="MU759"/>
      <c r="MV759"/>
      <c r="MW759"/>
      <c r="MX759"/>
      <c r="MY759"/>
      <c r="MZ759"/>
      <c r="NA759"/>
      <c r="NB759"/>
      <c r="NC759"/>
      <c r="ND759"/>
      <c r="NE759"/>
      <c r="NF759"/>
      <c r="NG759"/>
      <c r="NH759"/>
      <c r="NI759"/>
      <c r="NJ759"/>
      <c r="NK759"/>
      <c r="NL759"/>
      <c r="NM759"/>
      <c r="NN759"/>
      <c r="NO759"/>
      <c r="NP759"/>
      <c r="NQ759"/>
      <c r="NR759"/>
      <c r="NS759"/>
      <c r="NT759"/>
      <c r="NU759"/>
      <c r="NV759"/>
      <c r="NW759"/>
      <c r="NX759"/>
      <c r="NY759"/>
      <c r="NZ759"/>
      <c r="OA759"/>
      <c r="OB759"/>
      <c r="OC759"/>
      <c r="OD759"/>
      <c r="OE759"/>
      <c r="OF759"/>
      <c r="OG759"/>
      <c r="OH759"/>
      <c r="OI759"/>
      <c r="OJ759"/>
      <c r="OK759"/>
      <c r="OL759"/>
      <c r="OM759"/>
      <c r="ON759"/>
      <c r="OO759"/>
      <c r="OP759"/>
      <c r="OQ759"/>
      <c r="OR759"/>
      <c r="OS759"/>
      <c r="OT759"/>
      <c r="OU759"/>
      <c r="OV759"/>
      <c r="OW759"/>
      <c r="OX759"/>
      <c r="OY759"/>
      <c r="OZ759"/>
      <c r="PA759"/>
      <c r="PB759"/>
      <c r="PC759"/>
      <c r="PD759"/>
      <c r="PE759"/>
      <c r="PF759"/>
      <c r="PG759"/>
      <c r="PH759"/>
      <c r="PI759"/>
      <c r="PJ759"/>
      <c r="PK759"/>
      <c r="PL759"/>
      <c r="PM759"/>
      <c r="PN759"/>
      <c r="PO759"/>
      <c r="PP759"/>
      <c r="PQ759"/>
      <c r="PR759"/>
      <c r="PS759"/>
      <c r="PT759"/>
      <c r="PU759"/>
      <c r="PV759"/>
      <c r="PW759"/>
      <c r="PX759"/>
      <c r="PY759"/>
      <c r="PZ759"/>
      <c r="QA759"/>
      <c r="QB759"/>
      <c r="QC759"/>
      <c r="QD759"/>
      <c r="QE759"/>
      <c r="QF759"/>
      <c r="QG759"/>
      <c r="QH759"/>
      <c r="QI759"/>
      <c r="QJ759"/>
      <c r="QK759"/>
      <c r="QL759"/>
      <c r="QM759"/>
      <c r="QN759"/>
      <c r="QO759"/>
      <c r="QP759"/>
      <c r="QQ759"/>
      <c r="QR759"/>
      <c r="QS759"/>
      <c r="QT759"/>
      <c r="QU759"/>
      <c r="QV759"/>
      <c r="QW759"/>
      <c r="QX759"/>
      <c r="QY759"/>
      <c r="QZ759"/>
      <c r="RA759"/>
      <c r="RB759"/>
      <c r="RC759"/>
      <c r="RD759"/>
      <c r="RE759"/>
      <c r="RF759"/>
      <c r="RG759"/>
      <c r="RH759"/>
      <c r="RI759"/>
      <c r="RJ759"/>
      <c r="RK759"/>
      <c r="RL759"/>
      <c r="RM759"/>
      <c r="RN759"/>
      <c r="RO759"/>
      <c r="RP759"/>
      <c r="RQ759"/>
      <c r="RR759"/>
      <c r="RS759"/>
      <c r="RT759"/>
      <c r="RU759"/>
      <c r="RV759"/>
      <c r="RW759"/>
      <c r="RX759"/>
      <c r="RY759"/>
      <c r="RZ759"/>
      <c r="SA759"/>
      <c r="SB759"/>
      <c r="SC759"/>
      <c r="SD759"/>
      <c r="SE759"/>
      <c r="SF759"/>
      <c r="SG759"/>
      <c r="SH759"/>
      <c r="SI759"/>
      <c r="SJ759"/>
      <c r="SK759"/>
      <c r="SL759"/>
      <c r="SM759"/>
      <c r="SN759"/>
      <c r="SO759"/>
      <c r="SP759"/>
      <c r="SQ759"/>
      <c r="SR759"/>
      <c r="SS759"/>
      <c r="ST759"/>
      <c r="SU759"/>
      <c r="SV759"/>
      <c r="SW759"/>
      <c r="SX759"/>
      <c r="SY759"/>
      <c r="SZ759"/>
      <c r="TA759"/>
      <c r="TB759"/>
      <c r="TC759"/>
      <c r="TD759"/>
      <c r="TE759"/>
      <c r="TF759"/>
      <c r="TG759"/>
      <c r="TH759"/>
      <c r="TI759"/>
      <c r="TJ759"/>
      <c r="TK759"/>
      <c r="TL759"/>
      <c r="TM759"/>
      <c r="TN759"/>
      <c r="TO759"/>
      <c r="TP759"/>
      <c r="TQ759"/>
      <c r="TR759"/>
      <c r="TS759"/>
      <c r="TT759"/>
      <c r="TU759"/>
      <c r="TV759"/>
      <c r="TW759"/>
      <c r="TX759"/>
      <c r="TY759"/>
      <c r="TZ759"/>
      <c r="UA759"/>
      <c r="UB759"/>
      <c r="UC759"/>
      <c r="UD759"/>
      <c r="UE759"/>
      <c r="UF759"/>
      <c r="UG759"/>
      <c r="UH759"/>
      <c r="UI759"/>
      <c r="UJ759"/>
      <c r="UK759"/>
      <c r="UL759"/>
      <c r="UM759"/>
      <c r="UN759"/>
      <c r="UO759"/>
      <c r="UP759"/>
      <c r="UQ759"/>
    </row>
    <row r="760" spans="1:563" s="9" customFormat="1" x14ac:dyDescent="0.25">
      <c r="A760" s="38">
        <v>754</v>
      </c>
      <c r="B760" s="19" t="s">
        <v>600</v>
      </c>
      <c r="C760" s="19" t="s">
        <v>859</v>
      </c>
      <c r="D760" s="19" t="s">
        <v>599</v>
      </c>
      <c r="E760" s="19" t="s">
        <v>99</v>
      </c>
      <c r="F760" s="20" t="s">
        <v>868</v>
      </c>
      <c r="G760" s="21">
        <v>25000</v>
      </c>
      <c r="H760" s="19">
        <v>0</v>
      </c>
      <c r="I760" s="22">
        <v>25</v>
      </c>
      <c r="J760" s="49">
        <v>717.5</v>
      </c>
      <c r="K760" s="43">
        <f t="shared" si="116"/>
        <v>1774.9999999999998</v>
      </c>
      <c r="L760" s="32">
        <f t="shared" si="117"/>
        <v>275</v>
      </c>
      <c r="M760" s="48">
        <v>760</v>
      </c>
      <c r="N760" s="22">
        <f t="shared" si="118"/>
        <v>1772.5000000000002</v>
      </c>
      <c r="O760" s="22"/>
      <c r="P760" s="22">
        <f t="shared" si="120"/>
        <v>1477.5</v>
      </c>
      <c r="Q760" s="22">
        <f t="shared" si="114"/>
        <v>1502.5</v>
      </c>
      <c r="R760" s="22">
        <f t="shared" si="115"/>
        <v>3822.5</v>
      </c>
      <c r="S760" s="22">
        <f t="shared" si="119"/>
        <v>23497.5</v>
      </c>
      <c r="T760" s="33" t="s">
        <v>41</v>
      </c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  <c r="EG760"/>
      <c r="EH760"/>
      <c r="EI760"/>
      <c r="EJ760"/>
      <c r="EK760"/>
      <c r="EL760"/>
      <c r="EM760"/>
      <c r="EN760"/>
      <c r="EO760"/>
      <c r="EP760"/>
      <c r="EQ760"/>
      <c r="ER760"/>
      <c r="ES760"/>
      <c r="ET760"/>
      <c r="EU760"/>
      <c r="EV760"/>
      <c r="EW760"/>
      <c r="EX760"/>
      <c r="EY760"/>
      <c r="EZ760"/>
      <c r="FA760"/>
      <c r="FB760"/>
      <c r="FC760"/>
      <c r="FD760"/>
      <c r="FE760"/>
      <c r="FF760"/>
      <c r="FG760"/>
      <c r="FH760"/>
      <c r="FI760"/>
      <c r="FJ760"/>
      <c r="FK760"/>
      <c r="FL760"/>
      <c r="FM760"/>
      <c r="FN760"/>
      <c r="FO760"/>
      <c r="FP760"/>
      <c r="FQ760"/>
      <c r="FR760"/>
      <c r="FS760"/>
      <c r="FT760"/>
      <c r="FU760"/>
      <c r="FV760"/>
      <c r="FW760"/>
      <c r="FX760"/>
      <c r="FY760"/>
      <c r="FZ760"/>
      <c r="GA760"/>
      <c r="GB760"/>
      <c r="GC760"/>
      <c r="GD760"/>
      <c r="GE760"/>
      <c r="GF760"/>
      <c r="GG760"/>
      <c r="GH760"/>
      <c r="GI760"/>
      <c r="GJ760"/>
      <c r="GK760"/>
      <c r="GL760"/>
      <c r="GM760"/>
      <c r="GN760"/>
      <c r="GO760"/>
      <c r="GP760"/>
      <c r="GQ760"/>
      <c r="GR760"/>
      <c r="GS760"/>
      <c r="GT760"/>
      <c r="GU760"/>
      <c r="GV760"/>
      <c r="GW760"/>
      <c r="GX760"/>
      <c r="GY760"/>
      <c r="GZ760"/>
      <c r="HA760"/>
      <c r="HB760"/>
      <c r="HC760"/>
      <c r="HD760"/>
      <c r="HE760"/>
      <c r="HF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  <c r="IM760"/>
      <c r="IN760"/>
      <c r="IO760"/>
      <c r="IP760"/>
      <c r="IQ760"/>
      <c r="IR760"/>
      <c r="IS760"/>
      <c r="IT760"/>
      <c r="IU760"/>
      <c r="IV760"/>
      <c r="IW760"/>
      <c r="IX760"/>
      <c r="IY760"/>
      <c r="IZ760"/>
      <c r="JA760"/>
      <c r="JB760"/>
      <c r="JC760"/>
      <c r="JD760"/>
      <c r="JE760"/>
      <c r="JF760"/>
      <c r="JG760"/>
      <c r="JH760"/>
      <c r="JI760"/>
      <c r="JJ760"/>
      <c r="JK760"/>
      <c r="JL760"/>
      <c r="JM760"/>
      <c r="JN760"/>
      <c r="JO760"/>
      <c r="JP760"/>
      <c r="JQ760"/>
      <c r="JR760"/>
      <c r="JS760"/>
      <c r="JT760"/>
      <c r="JU760"/>
      <c r="JV760"/>
      <c r="JW760"/>
      <c r="JX760"/>
      <c r="JY760"/>
      <c r="JZ760"/>
      <c r="KA760"/>
      <c r="KB760"/>
      <c r="KC760"/>
      <c r="KD760"/>
      <c r="KE760"/>
      <c r="KF760"/>
      <c r="KG760"/>
      <c r="KH760"/>
      <c r="KI760"/>
      <c r="KJ760"/>
      <c r="KK760"/>
      <c r="KL760"/>
      <c r="KM760"/>
      <c r="KN760"/>
      <c r="KO760"/>
      <c r="KP760"/>
      <c r="KQ760"/>
      <c r="KR760"/>
      <c r="KS760"/>
      <c r="KT760"/>
      <c r="KU760"/>
      <c r="KV760"/>
      <c r="KW760"/>
      <c r="KX760"/>
      <c r="KY760"/>
      <c r="KZ760"/>
      <c r="LA760"/>
      <c r="LB760"/>
      <c r="LC760"/>
      <c r="LD760"/>
      <c r="LE760"/>
      <c r="LF760"/>
      <c r="LG760"/>
      <c r="LH760"/>
      <c r="LI760"/>
      <c r="LJ760"/>
      <c r="LK760"/>
      <c r="LL760"/>
      <c r="LM760"/>
      <c r="LN760"/>
      <c r="LO760"/>
      <c r="LP760"/>
      <c r="LQ760"/>
      <c r="LR760"/>
      <c r="LS760"/>
      <c r="LT760"/>
      <c r="LU760"/>
      <c r="LV760"/>
      <c r="LW760"/>
      <c r="LX760"/>
      <c r="LY760"/>
      <c r="LZ760"/>
      <c r="MA760"/>
      <c r="MB760"/>
      <c r="MC760"/>
      <c r="MD760"/>
      <c r="ME760"/>
      <c r="MF760"/>
      <c r="MG760"/>
      <c r="MH760"/>
      <c r="MI760"/>
      <c r="MJ760"/>
      <c r="MK760"/>
      <c r="ML760"/>
      <c r="MM760"/>
      <c r="MN760"/>
      <c r="MO760"/>
      <c r="MP760"/>
      <c r="MQ760"/>
      <c r="MR760"/>
      <c r="MS760"/>
      <c r="MT760"/>
      <c r="MU760"/>
      <c r="MV760"/>
      <c r="MW760"/>
      <c r="MX760"/>
      <c r="MY760"/>
      <c r="MZ760"/>
      <c r="NA760"/>
      <c r="NB760"/>
      <c r="NC760"/>
      <c r="ND760"/>
      <c r="NE760"/>
      <c r="NF760"/>
      <c r="NG760"/>
      <c r="NH760"/>
      <c r="NI760"/>
      <c r="NJ760"/>
      <c r="NK760"/>
      <c r="NL760"/>
      <c r="NM760"/>
      <c r="NN760"/>
      <c r="NO760"/>
      <c r="NP760"/>
      <c r="NQ760"/>
      <c r="NR760"/>
      <c r="NS760"/>
      <c r="NT760"/>
      <c r="NU760"/>
      <c r="NV760"/>
      <c r="NW760"/>
      <c r="NX760"/>
      <c r="NY760"/>
      <c r="NZ760"/>
      <c r="OA760"/>
      <c r="OB760"/>
      <c r="OC760"/>
      <c r="OD760"/>
      <c r="OE760"/>
      <c r="OF760"/>
      <c r="OG760"/>
      <c r="OH760"/>
      <c r="OI760"/>
      <c r="OJ760"/>
      <c r="OK760"/>
      <c r="OL760"/>
      <c r="OM760"/>
      <c r="ON760"/>
      <c r="OO760"/>
      <c r="OP760"/>
      <c r="OQ760"/>
      <c r="OR760"/>
      <c r="OS760"/>
      <c r="OT760"/>
      <c r="OU760"/>
      <c r="OV760"/>
      <c r="OW760"/>
      <c r="OX760"/>
      <c r="OY760"/>
      <c r="OZ760"/>
      <c r="PA760"/>
      <c r="PB760"/>
      <c r="PC760"/>
      <c r="PD760"/>
      <c r="PE760"/>
      <c r="PF760"/>
      <c r="PG760"/>
      <c r="PH760"/>
      <c r="PI760"/>
      <c r="PJ760"/>
      <c r="PK760"/>
      <c r="PL760"/>
      <c r="PM760"/>
      <c r="PN760"/>
      <c r="PO760"/>
      <c r="PP760"/>
      <c r="PQ760"/>
      <c r="PR760"/>
      <c r="PS760"/>
      <c r="PT760"/>
      <c r="PU760"/>
      <c r="PV760"/>
      <c r="PW760"/>
      <c r="PX760"/>
      <c r="PY760"/>
      <c r="PZ760"/>
      <c r="QA760"/>
      <c r="QB760"/>
      <c r="QC760"/>
      <c r="QD760"/>
      <c r="QE760"/>
      <c r="QF760"/>
      <c r="QG760"/>
      <c r="QH760"/>
      <c r="QI760"/>
      <c r="QJ760"/>
      <c r="QK760"/>
      <c r="QL760"/>
      <c r="QM760"/>
      <c r="QN760"/>
      <c r="QO760"/>
      <c r="QP760"/>
      <c r="QQ760"/>
      <c r="QR760"/>
      <c r="QS760"/>
      <c r="QT760"/>
      <c r="QU760"/>
      <c r="QV760"/>
      <c r="QW760"/>
      <c r="QX760"/>
      <c r="QY760"/>
      <c r="QZ760"/>
      <c r="RA760"/>
      <c r="RB760"/>
      <c r="RC760"/>
      <c r="RD760"/>
      <c r="RE760"/>
      <c r="RF760"/>
      <c r="RG760"/>
      <c r="RH760"/>
      <c r="RI760"/>
      <c r="RJ760"/>
      <c r="RK760"/>
      <c r="RL760"/>
      <c r="RM760"/>
      <c r="RN760"/>
      <c r="RO760"/>
      <c r="RP760"/>
      <c r="RQ760"/>
      <c r="RR760"/>
      <c r="RS760"/>
      <c r="RT760"/>
      <c r="RU760"/>
      <c r="RV760"/>
      <c r="RW760"/>
      <c r="RX760"/>
      <c r="RY760"/>
      <c r="RZ760"/>
      <c r="SA760"/>
      <c r="SB760"/>
      <c r="SC760"/>
      <c r="SD760"/>
      <c r="SE760"/>
      <c r="SF760"/>
      <c r="SG760"/>
      <c r="SH760"/>
      <c r="SI760"/>
      <c r="SJ760"/>
      <c r="SK760"/>
      <c r="SL760"/>
      <c r="SM760"/>
      <c r="SN760"/>
      <c r="SO760"/>
      <c r="SP760"/>
      <c r="SQ760"/>
      <c r="SR760"/>
      <c r="SS760"/>
      <c r="ST760"/>
      <c r="SU760"/>
      <c r="SV760"/>
      <c r="SW760"/>
      <c r="SX760"/>
      <c r="SY760"/>
      <c r="SZ760"/>
      <c r="TA760"/>
      <c r="TB760"/>
      <c r="TC760"/>
      <c r="TD760"/>
      <c r="TE760"/>
      <c r="TF760"/>
      <c r="TG760"/>
      <c r="TH760"/>
      <c r="TI760"/>
      <c r="TJ760"/>
      <c r="TK760"/>
      <c r="TL760"/>
      <c r="TM760"/>
      <c r="TN760"/>
      <c r="TO760"/>
      <c r="TP760"/>
      <c r="TQ760"/>
      <c r="TR760"/>
      <c r="TS760"/>
      <c r="TT760"/>
      <c r="TU760"/>
      <c r="TV760"/>
      <c r="TW760"/>
      <c r="TX760"/>
      <c r="TY760"/>
      <c r="TZ760"/>
      <c r="UA760"/>
      <c r="UB760"/>
      <c r="UC760"/>
      <c r="UD760"/>
      <c r="UE760"/>
      <c r="UF760"/>
      <c r="UG760"/>
      <c r="UH760"/>
      <c r="UI760"/>
      <c r="UJ760"/>
      <c r="UK760"/>
      <c r="UL760"/>
      <c r="UM760"/>
      <c r="UN760"/>
      <c r="UO760"/>
      <c r="UP760"/>
      <c r="UQ760"/>
    </row>
    <row r="761" spans="1:563" s="9" customFormat="1" x14ac:dyDescent="0.25">
      <c r="A761" s="38">
        <v>755</v>
      </c>
      <c r="B761" s="19" t="s">
        <v>601</v>
      </c>
      <c r="C761" s="19" t="s">
        <v>859</v>
      </c>
      <c r="D761" s="19" t="s">
        <v>599</v>
      </c>
      <c r="E761" s="19" t="s">
        <v>127</v>
      </c>
      <c r="F761" s="20" t="s">
        <v>863</v>
      </c>
      <c r="G761" s="21">
        <v>25000</v>
      </c>
      <c r="H761" s="19">
        <v>0</v>
      </c>
      <c r="I761" s="22">
        <v>25</v>
      </c>
      <c r="J761" s="49">
        <v>717.5</v>
      </c>
      <c r="K761" s="43">
        <f t="shared" si="116"/>
        <v>1774.9999999999998</v>
      </c>
      <c r="L761" s="32">
        <f t="shared" si="117"/>
        <v>275</v>
      </c>
      <c r="M761" s="48">
        <v>760</v>
      </c>
      <c r="N761" s="22">
        <f t="shared" si="118"/>
        <v>1772.5000000000002</v>
      </c>
      <c r="O761" s="22"/>
      <c r="P761" s="22">
        <f t="shared" si="120"/>
        <v>1477.5</v>
      </c>
      <c r="Q761" s="22">
        <f t="shared" si="114"/>
        <v>1502.5</v>
      </c>
      <c r="R761" s="22">
        <f t="shared" si="115"/>
        <v>3822.5</v>
      </c>
      <c r="S761" s="22">
        <f t="shared" si="119"/>
        <v>23497.5</v>
      </c>
      <c r="T761" s="33" t="s">
        <v>41</v>
      </c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  <c r="EG761"/>
      <c r="EH761"/>
      <c r="EI761"/>
      <c r="EJ761"/>
      <c r="EK761"/>
      <c r="EL761"/>
      <c r="EM761"/>
      <c r="EN761"/>
      <c r="EO761"/>
      <c r="EP761"/>
      <c r="EQ761"/>
      <c r="ER761"/>
      <c r="ES761"/>
      <c r="ET761"/>
      <c r="EU761"/>
      <c r="EV761"/>
      <c r="EW761"/>
      <c r="EX761"/>
      <c r="EY761"/>
      <c r="EZ761"/>
      <c r="FA761"/>
      <c r="FB761"/>
      <c r="FC761"/>
      <c r="FD761"/>
      <c r="FE761"/>
      <c r="FF761"/>
      <c r="FG761"/>
      <c r="FH761"/>
      <c r="FI761"/>
      <c r="FJ761"/>
      <c r="FK761"/>
      <c r="FL761"/>
      <c r="FM761"/>
      <c r="FN761"/>
      <c r="FO761"/>
      <c r="FP761"/>
      <c r="FQ761"/>
      <c r="FR761"/>
      <c r="FS761"/>
      <c r="FT761"/>
      <c r="FU761"/>
      <c r="FV761"/>
      <c r="FW761"/>
      <c r="FX761"/>
      <c r="FY761"/>
      <c r="FZ761"/>
      <c r="GA761"/>
      <c r="GB761"/>
      <c r="GC761"/>
      <c r="GD761"/>
      <c r="GE761"/>
      <c r="GF761"/>
      <c r="GG761"/>
      <c r="GH761"/>
      <c r="GI761"/>
      <c r="GJ761"/>
      <c r="GK761"/>
      <c r="GL761"/>
      <c r="GM761"/>
      <c r="GN761"/>
      <c r="GO761"/>
      <c r="GP761"/>
      <c r="GQ761"/>
      <c r="GR761"/>
      <c r="GS761"/>
      <c r="GT761"/>
      <c r="GU761"/>
      <c r="GV761"/>
      <c r="GW761"/>
      <c r="GX761"/>
      <c r="GY761"/>
      <c r="GZ761"/>
      <c r="HA761"/>
      <c r="HB761"/>
      <c r="HC761"/>
      <c r="HD761"/>
      <c r="HE761"/>
      <c r="HF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  <c r="IM761"/>
      <c r="IN761"/>
      <c r="IO761"/>
      <c r="IP761"/>
      <c r="IQ761"/>
      <c r="IR761"/>
      <c r="IS761"/>
      <c r="IT761"/>
      <c r="IU761"/>
      <c r="IV761"/>
      <c r="IW761"/>
      <c r="IX761"/>
      <c r="IY761"/>
      <c r="IZ761"/>
      <c r="JA761"/>
      <c r="JB761"/>
      <c r="JC761"/>
      <c r="JD761"/>
      <c r="JE761"/>
      <c r="JF761"/>
      <c r="JG761"/>
      <c r="JH761"/>
      <c r="JI761"/>
      <c r="JJ761"/>
      <c r="JK761"/>
      <c r="JL761"/>
      <c r="JM761"/>
      <c r="JN761"/>
      <c r="JO761"/>
      <c r="JP761"/>
      <c r="JQ761"/>
      <c r="JR761"/>
      <c r="JS761"/>
      <c r="JT761"/>
      <c r="JU761"/>
      <c r="JV761"/>
      <c r="JW761"/>
      <c r="JX761"/>
      <c r="JY761"/>
      <c r="JZ761"/>
      <c r="KA761"/>
      <c r="KB761"/>
      <c r="KC761"/>
      <c r="KD761"/>
      <c r="KE761"/>
      <c r="KF761"/>
      <c r="KG761"/>
      <c r="KH761"/>
      <c r="KI761"/>
      <c r="KJ761"/>
      <c r="KK761"/>
      <c r="KL761"/>
      <c r="KM761"/>
      <c r="KN761"/>
      <c r="KO761"/>
      <c r="KP761"/>
      <c r="KQ761"/>
      <c r="KR761"/>
      <c r="KS761"/>
      <c r="KT761"/>
      <c r="KU761"/>
      <c r="KV761"/>
      <c r="KW761"/>
      <c r="KX761"/>
      <c r="KY761"/>
      <c r="KZ761"/>
      <c r="LA761"/>
      <c r="LB761"/>
      <c r="LC761"/>
      <c r="LD761"/>
      <c r="LE761"/>
      <c r="LF761"/>
      <c r="LG761"/>
      <c r="LH761"/>
      <c r="LI761"/>
      <c r="LJ761"/>
      <c r="LK761"/>
      <c r="LL761"/>
      <c r="LM761"/>
      <c r="LN761"/>
      <c r="LO761"/>
      <c r="LP761"/>
      <c r="LQ761"/>
      <c r="LR761"/>
      <c r="LS761"/>
      <c r="LT761"/>
      <c r="LU761"/>
      <c r="LV761"/>
      <c r="LW761"/>
      <c r="LX761"/>
      <c r="LY761"/>
      <c r="LZ761"/>
      <c r="MA761"/>
      <c r="MB761"/>
      <c r="MC761"/>
      <c r="MD761"/>
      <c r="ME761"/>
      <c r="MF761"/>
      <c r="MG761"/>
      <c r="MH761"/>
      <c r="MI761"/>
      <c r="MJ761"/>
      <c r="MK761"/>
      <c r="ML761"/>
      <c r="MM761"/>
      <c r="MN761"/>
      <c r="MO761"/>
      <c r="MP761"/>
      <c r="MQ761"/>
      <c r="MR761"/>
      <c r="MS761"/>
      <c r="MT761"/>
      <c r="MU761"/>
      <c r="MV761"/>
      <c r="MW761"/>
      <c r="MX761"/>
      <c r="MY761"/>
      <c r="MZ761"/>
      <c r="NA761"/>
      <c r="NB761"/>
      <c r="NC761"/>
      <c r="ND761"/>
      <c r="NE761"/>
      <c r="NF761"/>
      <c r="NG761"/>
      <c r="NH761"/>
      <c r="NI761"/>
      <c r="NJ761"/>
      <c r="NK761"/>
      <c r="NL761"/>
      <c r="NM761"/>
      <c r="NN761"/>
      <c r="NO761"/>
      <c r="NP761"/>
      <c r="NQ761"/>
      <c r="NR761"/>
      <c r="NS761"/>
      <c r="NT761"/>
      <c r="NU761"/>
      <c r="NV761"/>
      <c r="NW761"/>
      <c r="NX761"/>
      <c r="NY761"/>
      <c r="NZ761"/>
      <c r="OA761"/>
      <c r="OB761"/>
      <c r="OC761"/>
      <c r="OD761"/>
      <c r="OE761"/>
      <c r="OF761"/>
      <c r="OG761"/>
      <c r="OH761"/>
      <c r="OI761"/>
      <c r="OJ761"/>
      <c r="OK761"/>
      <c r="OL761"/>
      <c r="OM761"/>
      <c r="ON761"/>
      <c r="OO761"/>
      <c r="OP761"/>
      <c r="OQ761"/>
      <c r="OR761"/>
      <c r="OS761"/>
      <c r="OT761"/>
      <c r="OU761"/>
      <c r="OV761"/>
      <c r="OW761"/>
      <c r="OX761"/>
      <c r="OY761"/>
      <c r="OZ761"/>
      <c r="PA761"/>
      <c r="PB761"/>
      <c r="PC761"/>
      <c r="PD761"/>
      <c r="PE761"/>
      <c r="PF761"/>
      <c r="PG761"/>
      <c r="PH761"/>
      <c r="PI761"/>
      <c r="PJ761"/>
      <c r="PK761"/>
      <c r="PL761"/>
      <c r="PM761"/>
      <c r="PN761"/>
      <c r="PO761"/>
      <c r="PP761"/>
      <c r="PQ761"/>
      <c r="PR761"/>
      <c r="PS761"/>
      <c r="PT761"/>
      <c r="PU761"/>
      <c r="PV761"/>
      <c r="PW761"/>
      <c r="PX761"/>
      <c r="PY761"/>
      <c r="PZ761"/>
      <c r="QA761"/>
      <c r="QB761"/>
      <c r="QC761"/>
      <c r="QD761"/>
      <c r="QE761"/>
      <c r="QF761"/>
      <c r="QG761"/>
      <c r="QH761"/>
      <c r="QI761"/>
      <c r="QJ761"/>
      <c r="QK761"/>
      <c r="QL761"/>
      <c r="QM761"/>
      <c r="QN761"/>
      <c r="QO761"/>
      <c r="QP761"/>
      <c r="QQ761"/>
      <c r="QR761"/>
      <c r="QS761"/>
      <c r="QT761"/>
      <c r="QU761"/>
      <c r="QV761"/>
      <c r="QW761"/>
      <c r="QX761"/>
      <c r="QY761"/>
      <c r="QZ761"/>
      <c r="RA761"/>
      <c r="RB761"/>
      <c r="RC761"/>
      <c r="RD761"/>
      <c r="RE761"/>
      <c r="RF761"/>
      <c r="RG761"/>
      <c r="RH761"/>
      <c r="RI761"/>
      <c r="RJ761"/>
      <c r="RK761"/>
      <c r="RL761"/>
      <c r="RM761"/>
      <c r="RN761"/>
      <c r="RO761"/>
      <c r="RP761"/>
      <c r="RQ761"/>
      <c r="RR761"/>
      <c r="RS761"/>
      <c r="RT761"/>
      <c r="RU761"/>
      <c r="RV761"/>
      <c r="RW761"/>
      <c r="RX761"/>
      <c r="RY761"/>
      <c r="RZ761"/>
      <c r="SA761"/>
      <c r="SB761"/>
      <c r="SC761"/>
      <c r="SD761"/>
      <c r="SE761"/>
      <c r="SF761"/>
      <c r="SG761"/>
      <c r="SH761"/>
      <c r="SI761"/>
      <c r="SJ761"/>
      <c r="SK761"/>
      <c r="SL761"/>
      <c r="SM761"/>
      <c r="SN761"/>
      <c r="SO761"/>
      <c r="SP761"/>
      <c r="SQ761"/>
      <c r="SR761"/>
      <c r="SS761"/>
      <c r="ST761"/>
      <c r="SU761"/>
      <c r="SV761"/>
      <c r="SW761"/>
      <c r="SX761"/>
      <c r="SY761"/>
      <c r="SZ761"/>
      <c r="TA761"/>
      <c r="TB761"/>
      <c r="TC761"/>
      <c r="TD761"/>
      <c r="TE761"/>
      <c r="TF761"/>
      <c r="TG761"/>
      <c r="TH761"/>
      <c r="TI761"/>
      <c r="TJ761"/>
      <c r="TK761"/>
      <c r="TL761"/>
      <c r="TM761"/>
      <c r="TN761"/>
      <c r="TO761"/>
      <c r="TP761"/>
      <c r="TQ761"/>
      <c r="TR761"/>
      <c r="TS761"/>
      <c r="TT761"/>
      <c r="TU761"/>
      <c r="TV761"/>
      <c r="TW761"/>
      <c r="TX761"/>
      <c r="TY761"/>
      <c r="TZ761"/>
      <c r="UA761"/>
      <c r="UB761"/>
      <c r="UC761"/>
      <c r="UD761"/>
      <c r="UE761"/>
      <c r="UF761"/>
      <c r="UG761"/>
      <c r="UH761"/>
      <c r="UI761"/>
      <c r="UJ761"/>
      <c r="UK761"/>
      <c r="UL761"/>
      <c r="UM761"/>
      <c r="UN761"/>
      <c r="UO761"/>
      <c r="UP761"/>
      <c r="UQ761"/>
    </row>
    <row r="762" spans="1:563" s="9" customFormat="1" x14ac:dyDescent="0.25">
      <c r="A762" s="38">
        <v>756</v>
      </c>
      <c r="B762" s="19" t="s">
        <v>527</v>
      </c>
      <c r="C762" s="19" t="s">
        <v>859</v>
      </c>
      <c r="D762" s="19" t="s">
        <v>418</v>
      </c>
      <c r="E762" s="19" t="s">
        <v>790</v>
      </c>
      <c r="F762" s="20" t="s">
        <v>868</v>
      </c>
      <c r="G762" s="21">
        <v>85000</v>
      </c>
      <c r="H762" s="21">
        <v>8576.99</v>
      </c>
      <c r="I762" s="22">
        <v>25</v>
      </c>
      <c r="J762" s="49">
        <v>2439.5</v>
      </c>
      <c r="K762" s="43">
        <f t="shared" ref="K762:K794" si="121">+G762*7.1%</f>
        <v>6034.9999999999991</v>
      </c>
      <c r="L762" s="32">
        <v>851.51</v>
      </c>
      <c r="M762" s="48">
        <v>2584</v>
      </c>
      <c r="N762" s="22">
        <f t="shared" si="118"/>
        <v>6026.5</v>
      </c>
      <c r="O762" s="22"/>
      <c r="P762" s="22">
        <f t="shared" si="120"/>
        <v>5023.5</v>
      </c>
      <c r="Q762" s="22">
        <f t="shared" si="114"/>
        <v>13625.49</v>
      </c>
      <c r="R762" s="22">
        <f t="shared" si="115"/>
        <v>12913.009999999998</v>
      </c>
      <c r="S762" s="22">
        <f t="shared" si="119"/>
        <v>71374.509999999995</v>
      </c>
      <c r="T762" s="33" t="s">
        <v>41</v>
      </c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  <c r="EN762"/>
      <c r="EO762"/>
      <c r="EP762"/>
      <c r="EQ762"/>
      <c r="ER762"/>
      <c r="ES762"/>
      <c r="ET762"/>
      <c r="EU762"/>
      <c r="EV762"/>
      <c r="EW762"/>
      <c r="EX762"/>
      <c r="EY762"/>
      <c r="EZ762"/>
      <c r="FA762"/>
      <c r="FB762"/>
      <c r="FC762"/>
      <c r="FD762"/>
      <c r="FE762"/>
      <c r="FF762"/>
      <c r="FG762"/>
      <c r="FH762"/>
      <c r="FI762"/>
      <c r="FJ762"/>
      <c r="FK762"/>
      <c r="FL762"/>
      <c r="FM762"/>
      <c r="FN762"/>
      <c r="FO762"/>
      <c r="FP762"/>
      <c r="FQ762"/>
      <c r="FR762"/>
      <c r="FS762"/>
      <c r="FT762"/>
      <c r="FU762"/>
      <c r="FV762"/>
      <c r="FW762"/>
      <c r="FX762"/>
      <c r="FY762"/>
      <c r="FZ762"/>
      <c r="GA762"/>
      <c r="GB762"/>
      <c r="GC762"/>
      <c r="GD762"/>
      <c r="GE762"/>
      <c r="GF762"/>
      <c r="GG762"/>
      <c r="GH762"/>
      <c r="GI762"/>
      <c r="GJ762"/>
      <c r="GK762"/>
      <c r="GL762"/>
      <c r="GM762"/>
      <c r="GN762"/>
      <c r="GO762"/>
      <c r="GP762"/>
      <c r="GQ762"/>
      <c r="GR762"/>
      <c r="GS762"/>
      <c r="GT762"/>
      <c r="GU762"/>
      <c r="GV762"/>
      <c r="GW762"/>
      <c r="GX762"/>
      <c r="GY762"/>
      <c r="GZ762"/>
      <c r="HA762"/>
      <c r="HB762"/>
      <c r="HC762"/>
      <c r="HD762"/>
      <c r="HE762"/>
      <c r="HF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  <c r="IM762"/>
      <c r="IN762"/>
      <c r="IO762"/>
      <c r="IP762"/>
      <c r="IQ762"/>
      <c r="IR762"/>
      <c r="IS762"/>
      <c r="IT762"/>
      <c r="IU762"/>
      <c r="IV762"/>
      <c r="IW762"/>
      <c r="IX762"/>
      <c r="IY762"/>
      <c r="IZ762"/>
      <c r="JA762"/>
      <c r="JB762"/>
      <c r="JC762"/>
      <c r="JD762"/>
      <c r="JE762"/>
      <c r="JF762"/>
      <c r="JG762"/>
      <c r="JH762"/>
      <c r="JI762"/>
      <c r="JJ762"/>
      <c r="JK762"/>
      <c r="JL762"/>
      <c r="JM762"/>
      <c r="JN762"/>
      <c r="JO762"/>
      <c r="JP762"/>
      <c r="JQ762"/>
      <c r="JR762"/>
      <c r="JS762"/>
      <c r="JT762"/>
      <c r="JU762"/>
      <c r="JV762"/>
      <c r="JW762"/>
      <c r="JX762"/>
      <c r="JY762"/>
      <c r="JZ762"/>
      <c r="KA762"/>
      <c r="KB762"/>
      <c r="KC762"/>
      <c r="KD762"/>
      <c r="KE762"/>
      <c r="KF762"/>
      <c r="KG762"/>
      <c r="KH762"/>
      <c r="KI762"/>
      <c r="KJ762"/>
      <c r="KK762"/>
      <c r="KL762"/>
      <c r="KM762"/>
      <c r="KN762"/>
      <c r="KO762"/>
      <c r="KP762"/>
      <c r="KQ762"/>
      <c r="KR762"/>
      <c r="KS762"/>
      <c r="KT762"/>
      <c r="KU762"/>
      <c r="KV762"/>
      <c r="KW762"/>
      <c r="KX762"/>
      <c r="KY762"/>
      <c r="KZ762"/>
      <c r="LA762"/>
      <c r="LB762"/>
      <c r="LC762"/>
      <c r="LD762"/>
      <c r="LE762"/>
      <c r="LF762"/>
      <c r="LG762"/>
      <c r="LH762"/>
      <c r="LI762"/>
      <c r="LJ762"/>
      <c r="LK762"/>
      <c r="LL762"/>
      <c r="LM762"/>
      <c r="LN762"/>
      <c r="LO762"/>
      <c r="LP762"/>
      <c r="LQ762"/>
      <c r="LR762"/>
      <c r="LS762"/>
      <c r="LT762"/>
      <c r="LU762"/>
      <c r="LV762"/>
      <c r="LW762"/>
      <c r="LX762"/>
      <c r="LY762"/>
      <c r="LZ762"/>
      <c r="MA762"/>
      <c r="MB762"/>
      <c r="MC762"/>
      <c r="MD762"/>
      <c r="ME762"/>
      <c r="MF762"/>
      <c r="MG762"/>
      <c r="MH762"/>
      <c r="MI762"/>
      <c r="MJ762"/>
      <c r="MK762"/>
      <c r="ML762"/>
      <c r="MM762"/>
      <c r="MN762"/>
      <c r="MO762"/>
      <c r="MP762"/>
      <c r="MQ762"/>
      <c r="MR762"/>
      <c r="MS762"/>
      <c r="MT762"/>
      <c r="MU762"/>
      <c r="MV762"/>
      <c r="MW762"/>
      <c r="MX762"/>
      <c r="MY762"/>
      <c r="MZ762"/>
      <c r="NA762"/>
      <c r="NB762"/>
      <c r="NC762"/>
      <c r="ND762"/>
      <c r="NE762"/>
      <c r="NF762"/>
      <c r="NG762"/>
      <c r="NH762"/>
      <c r="NI762"/>
      <c r="NJ762"/>
      <c r="NK762"/>
      <c r="NL762"/>
      <c r="NM762"/>
      <c r="NN762"/>
      <c r="NO762"/>
      <c r="NP762"/>
      <c r="NQ762"/>
      <c r="NR762"/>
      <c r="NS762"/>
      <c r="NT762"/>
      <c r="NU762"/>
      <c r="NV762"/>
      <c r="NW762"/>
      <c r="NX762"/>
      <c r="NY762"/>
      <c r="NZ762"/>
      <c r="OA762"/>
      <c r="OB762"/>
      <c r="OC762"/>
      <c r="OD762"/>
      <c r="OE762"/>
      <c r="OF762"/>
      <c r="OG762"/>
      <c r="OH762"/>
      <c r="OI762"/>
      <c r="OJ762"/>
      <c r="OK762"/>
      <c r="OL762"/>
      <c r="OM762"/>
      <c r="ON762"/>
      <c r="OO762"/>
      <c r="OP762"/>
      <c r="OQ762"/>
      <c r="OR762"/>
      <c r="OS762"/>
      <c r="OT762"/>
      <c r="OU762"/>
      <c r="OV762"/>
      <c r="OW762"/>
      <c r="OX762"/>
      <c r="OY762"/>
      <c r="OZ762"/>
      <c r="PA762"/>
      <c r="PB762"/>
      <c r="PC762"/>
      <c r="PD762"/>
      <c r="PE762"/>
      <c r="PF762"/>
      <c r="PG762"/>
      <c r="PH762"/>
      <c r="PI762"/>
      <c r="PJ762"/>
      <c r="PK762"/>
      <c r="PL762"/>
      <c r="PM762"/>
      <c r="PN762"/>
      <c r="PO762"/>
      <c r="PP762"/>
      <c r="PQ762"/>
      <c r="PR762"/>
      <c r="PS762"/>
      <c r="PT762"/>
      <c r="PU762"/>
      <c r="PV762"/>
      <c r="PW762"/>
      <c r="PX762"/>
      <c r="PY762"/>
      <c r="PZ762"/>
      <c r="QA762"/>
      <c r="QB762"/>
      <c r="QC762"/>
      <c r="QD762"/>
      <c r="QE762"/>
      <c r="QF762"/>
      <c r="QG762"/>
      <c r="QH762"/>
      <c r="QI762"/>
      <c r="QJ762"/>
      <c r="QK762"/>
      <c r="QL762"/>
      <c r="QM762"/>
      <c r="QN762"/>
      <c r="QO762"/>
      <c r="QP762"/>
      <c r="QQ762"/>
      <c r="QR762"/>
      <c r="QS762"/>
      <c r="QT762"/>
      <c r="QU762"/>
      <c r="QV762"/>
      <c r="QW762"/>
      <c r="QX762"/>
      <c r="QY762"/>
      <c r="QZ762"/>
      <c r="RA762"/>
      <c r="RB762"/>
      <c r="RC762"/>
      <c r="RD762"/>
      <c r="RE762"/>
      <c r="RF762"/>
      <c r="RG762"/>
      <c r="RH762"/>
      <c r="RI762"/>
      <c r="RJ762"/>
      <c r="RK762"/>
      <c r="RL762"/>
      <c r="RM762"/>
      <c r="RN762"/>
      <c r="RO762"/>
      <c r="RP762"/>
      <c r="RQ762"/>
      <c r="RR762"/>
      <c r="RS762"/>
      <c r="RT762"/>
      <c r="RU762"/>
      <c r="RV762"/>
      <c r="RW762"/>
      <c r="RX762"/>
      <c r="RY762"/>
      <c r="RZ762"/>
      <c r="SA762"/>
      <c r="SB762"/>
      <c r="SC762"/>
      <c r="SD762"/>
      <c r="SE762"/>
      <c r="SF762"/>
      <c r="SG762"/>
      <c r="SH762"/>
      <c r="SI762"/>
      <c r="SJ762"/>
      <c r="SK762"/>
      <c r="SL762"/>
      <c r="SM762"/>
      <c r="SN762"/>
      <c r="SO762"/>
      <c r="SP762"/>
      <c r="SQ762"/>
      <c r="SR762"/>
      <c r="SS762"/>
      <c r="ST762"/>
      <c r="SU762"/>
      <c r="SV762"/>
      <c r="SW762"/>
      <c r="SX762"/>
      <c r="SY762"/>
      <c r="SZ762"/>
      <c r="TA762"/>
      <c r="TB762"/>
      <c r="TC762"/>
      <c r="TD762"/>
      <c r="TE762"/>
      <c r="TF762"/>
      <c r="TG762"/>
      <c r="TH762"/>
      <c r="TI762"/>
      <c r="TJ762"/>
      <c r="TK762"/>
      <c r="TL762"/>
      <c r="TM762"/>
      <c r="TN762"/>
      <c r="TO762"/>
      <c r="TP762"/>
      <c r="TQ762"/>
      <c r="TR762"/>
      <c r="TS762"/>
      <c r="TT762"/>
      <c r="TU762"/>
      <c r="TV762"/>
      <c r="TW762"/>
      <c r="TX762"/>
      <c r="TY762"/>
      <c r="TZ762"/>
      <c r="UA762"/>
      <c r="UB762"/>
      <c r="UC762"/>
      <c r="UD762"/>
      <c r="UE762"/>
      <c r="UF762"/>
      <c r="UG762"/>
      <c r="UH762"/>
      <c r="UI762"/>
      <c r="UJ762"/>
      <c r="UK762"/>
      <c r="UL762"/>
      <c r="UM762"/>
      <c r="UN762"/>
      <c r="UO762"/>
      <c r="UP762"/>
      <c r="UQ762"/>
    </row>
    <row r="763" spans="1:563" s="9" customFormat="1" x14ac:dyDescent="0.25">
      <c r="A763" s="38">
        <v>757</v>
      </c>
      <c r="B763" s="19" t="s">
        <v>420</v>
      </c>
      <c r="C763" s="19" t="s">
        <v>860</v>
      </c>
      <c r="D763" s="19" t="s">
        <v>418</v>
      </c>
      <c r="E763" s="19" t="s">
        <v>135</v>
      </c>
      <c r="F763" s="20" t="s">
        <v>868</v>
      </c>
      <c r="G763" s="21">
        <v>70000</v>
      </c>
      <c r="H763" s="21">
        <v>5368.48</v>
      </c>
      <c r="I763" s="22">
        <v>25</v>
      </c>
      <c r="J763" s="49">
        <v>2009</v>
      </c>
      <c r="K763" s="43">
        <f t="shared" si="121"/>
        <v>4970</v>
      </c>
      <c r="L763" s="32">
        <f t="shared" si="117"/>
        <v>770.00000000000011</v>
      </c>
      <c r="M763" s="48">
        <v>2128</v>
      </c>
      <c r="N763" s="22">
        <f t="shared" si="118"/>
        <v>4963</v>
      </c>
      <c r="O763" s="22"/>
      <c r="P763" s="22">
        <f t="shared" si="120"/>
        <v>4137</v>
      </c>
      <c r="Q763" s="22">
        <f t="shared" si="114"/>
        <v>9530.48</v>
      </c>
      <c r="R763" s="22">
        <f t="shared" si="115"/>
        <v>10703</v>
      </c>
      <c r="S763" s="22">
        <f t="shared" si="119"/>
        <v>60469.520000000004</v>
      </c>
      <c r="T763" s="33" t="s">
        <v>41</v>
      </c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  <c r="EG763"/>
      <c r="EH763"/>
      <c r="EI763"/>
      <c r="EJ763"/>
      <c r="EK763"/>
      <c r="EL763"/>
      <c r="EM763"/>
      <c r="EN763"/>
      <c r="EO763"/>
      <c r="EP763"/>
      <c r="EQ763"/>
      <c r="ER763"/>
      <c r="ES763"/>
      <c r="ET763"/>
      <c r="EU763"/>
      <c r="EV763"/>
      <c r="EW763"/>
      <c r="EX763"/>
      <c r="EY763"/>
      <c r="EZ763"/>
      <c r="FA763"/>
      <c r="FB763"/>
      <c r="FC763"/>
      <c r="FD763"/>
      <c r="FE763"/>
      <c r="FF763"/>
      <c r="FG763"/>
      <c r="FH763"/>
      <c r="FI763"/>
      <c r="FJ763"/>
      <c r="FK763"/>
      <c r="FL763"/>
      <c r="FM763"/>
      <c r="FN763"/>
      <c r="FO763"/>
      <c r="FP763"/>
      <c r="FQ763"/>
      <c r="FR763"/>
      <c r="FS763"/>
      <c r="FT763"/>
      <c r="FU763"/>
      <c r="FV763"/>
      <c r="FW763"/>
      <c r="FX763"/>
      <c r="FY763"/>
      <c r="FZ763"/>
      <c r="GA763"/>
      <c r="GB763"/>
      <c r="GC763"/>
      <c r="GD763"/>
      <c r="GE763"/>
      <c r="GF763"/>
      <c r="GG763"/>
      <c r="GH763"/>
      <c r="GI763"/>
      <c r="GJ763"/>
      <c r="GK763"/>
      <c r="GL763"/>
      <c r="GM763"/>
      <c r="GN763"/>
      <c r="GO763"/>
      <c r="GP763"/>
      <c r="GQ763"/>
      <c r="GR763"/>
      <c r="GS763"/>
      <c r="GT763"/>
      <c r="GU763"/>
      <c r="GV763"/>
      <c r="GW763"/>
      <c r="GX763"/>
      <c r="GY763"/>
      <c r="GZ763"/>
      <c r="HA763"/>
      <c r="HB763"/>
      <c r="HC763"/>
      <c r="HD763"/>
      <c r="HE763"/>
      <c r="HF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  <c r="IM763"/>
      <c r="IN763"/>
      <c r="IO763"/>
      <c r="IP763"/>
      <c r="IQ763"/>
      <c r="IR763"/>
      <c r="IS763"/>
      <c r="IT763"/>
      <c r="IU763"/>
      <c r="IV763"/>
      <c r="IW763"/>
      <c r="IX763"/>
      <c r="IY763"/>
      <c r="IZ763"/>
      <c r="JA763"/>
      <c r="JB763"/>
      <c r="JC763"/>
      <c r="JD763"/>
      <c r="JE763"/>
      <c r="JF763"/>
      <c r="JG763"/>
      <c r="JH763"/>
      <c r="JI763"/>
      <c r="JJ763"/>
      <c r="JK763"/>
      <c r="JL763"/>
      <c r="JM763"/>
      <c r="JN763"/>
      <c r="JO763"/>
      <c r="JP763"/>
      <c r="JQ763"/>
      <c r="JR763"/>
      <c r="JS763"/>
      <c r="JT763"/>
      <c r="JU763"/>
      <c r="JV763"/>
      <c r="JW763"/>
      <c r="JX763"/>
      <c r="JY763"/>
      <c r="JZ763"/>
      <c r="KA763"/>
      <c r="KB763"/>
      <c r="KC763"/>
      <c r="KD763"/>
      <c r="KE763"/>
      <c r="KF763"/>
      <c r="KG763"/>
      <c r="KH763"/>
      <c r="KI763"/>
      <c r="KJ763"/>
      <c r="KK763"/>
      <c r="KL763"/>
      <c r="KM763"/>
      <c r="KN763"/>
      <c r="KO763"/>
      <c r="KP763"/>
      <c r="KQ763"/>
      <c r="KR763"/>
      <c r="KS763"/>
      <c r="KT763"/>
      <c r="KU763"/>
      <c r="KV763"/>
      <c r="KW763"/>
      <c r="KX763"/>
      <c r="KY763"/>
      <c r="KZ763"/>
      <c r="LA763"/>
      <c r="LB763"/>
      <c r="LC763"/>
      <c r="LD763"/>
      <c r="LE763"/>
      <c r="LF763"/>
      <c r="LG763"/>
      <c r="LH763"/>
      <c r="LI763"/>
      <c r="LJ763"/>
      <c r="LK763"/>
      <c r="LL763"/>
      <c r="LM763"/>
      <c r="LN763"/>
      <c r="LO763"/>
      <c r="LP763"/>
      <c r="LQ763"/>
      <c r="LR763"/>
      <c r="LS763"/>
      <c r="LT763"/>
      <c r="LU763"/>
      <c r="LV763"/>
      <c r="LW763"/>
      <c r="LX763"/>
      <c r="LY763"/>
      <c r="LZ763"/>
      <c r="MA763"/>
      <c r="MB763"/>
      <c r="MC763"/>
      <c r="MD763"/>
      <c r="ME763"/>
      <c r="MF763"/>
      <c r="MG763"/>
      <c r="MH763"/>
      <c r="MI763"/>
      <c r="MJ763"/>
      <c r="MK763"/>
      <c r="ML763"/>
      <c r="MM763"/>
      <c r="MN763"/>
      <c r="MO763"/>
      <c r="MP763"/>
      <c r="MQ763"/>
      <c r="MR763"/>
      <c r="MS763"/>
      <c r="MT763"/>
      <c r="MU763"/>
      <c r="MV763"/>
      <c r="MW763"/>
      <c r="MX763"/>
      <c r="MY763"/>
      <c r="MZ763"/>
      <c r="NA763"/>
      <c r="NB763"/>
      <c r="NC763"/>
      <c r="ND763"/>
      <c r="NE763"/>
      <c r="NF763"/>
      <c r="NG763"/>
      <c r="NH763"/>
      <c r="NI763"/>
      <c r="NJ763"/>
      <c r="NK763"/>
      <c r="NL763"/>
      <c r="NM763"/>
      <c r="NN763"/>
      <c r="NO763"/>
      <c r="NP763"/>
      <c r="NQ763"/>
      <c r="NR763"/>
      <c r="NS763"/>
      <c r="NT763"/>
      <c r="NU763"/>
      <c r="NV763"/>
      <c r="NW763"/>
      <c r="NX763"/>
      <c r="NY763"/>
      <c r="NZ763"/>
      <c r="OA763"/>
      <c r="OB763"/>
      <c r="OC763"/>
      <c r="OD763"/>
      <c r="OE763"/>
      <c r="OF763"/>
      <c r="OG763"/>
      <c r="OH763"/>
      <c r="OI763"/>
      <c r="OJ763"/>
      <c r="OK763"/>
      <c r="OL763"/>
      <c r="OM763"/>
      <c r="ON763"/>
      <c r="OO763"/>
      <c r="OP763"/>
      <c r="OQ763"/>
      <c r="OR763"/>
      <c r="OS763"/>
      <c r="OT763"/>
      <c r="OU763"/>
      <c r="OV763"/>
      <c r="OW763"/>
      <c r="OX763"/>
      <c r="OY763"/>
      <c r="OZ763"/>
      <c r="PA763"/>
      <c r="PB763"/>
      <c r="PC763"/>
      <c r="PD763"/>
      <c r="PE763"/>
      <c r="PF763"/>
      <c r="PG763"/>
      <c r="PH763"/>
      <c r="PI763"/>
      <c r="PJ763"/>
      <c r="PK763"/>
      <c r="PL763"/>
      <c r="PM763"/>
      <c r="PN763"/>
      <c r="PO763"/>
      <c r="PP763"/>
      <c r="PQ763"/>
      <c r="PR763"/>
      <c r="PS763"/>
      <c r="PT763"/>
      <c r="PU763"/>
      <c r="PV763"/>
      <c r="PW763"/>
      <c r="PX763"/>
      <c r="PY763"/>
      <c r="PZ763"/>
      <c r="QA763"/>
      <c r="QB763"/>
      <c r="QC763"/>
      <c r="QD763"/>
      <c r="QE763"/>
      <c r="QF763"/>
      <c r="QG763"/>
      <c r="QH763"/>
      <c r="QI763"/>
      <c r="QJ763"/>
      <c r="QK763"/>
      <c r="QL763"/>
      <c r="QM763"/>
      <c r="QN763"/>
      <c r="QO763"/>
      <c r="QP763"/>
      <c r="QQ763"/>
      <c r="QR763"/>
      <c r="QS763"/>
      <c r="QT763"/>
      <c r="QU763"/>
      <c r="QV763"/>
      <c r="QW763"/>
      <c r="QX763"/>
      <c r="QY763"/>
      <c r="QZ763"/>
      <c r="RA763"/>
      <c r="RB763"/>
      <c r="RC763"/>
      <c r="RD763"/>
      <c r="RE763"/>
      <c r="RF763"/>
      <c r="RG763"/>
      <c r="RH763"/>
      <c r="RI763"/>
      <c r="RJ763"/>
      <c r="RK763"/>
      <c r="RL763"/>
      <c r="RM763"/>
      <c r="RN763"/>
      <c r="RO763"/>
      <c r="RP763"/>
      <c r="RQ763"/>
      <c r="RR763"/>
      <c r="RS763"/>
      <c r="RT763"/>
      <c r="RU763"/>
      <c r="RV763"/>
      <c r="RW763"/>
      <c r="RX763"/>
      <c r="RY763"/>
      <c r="RZ763"/>
      <c r="SA763"/>
      <c r="SB763"/>
      <c r="SC763"/>
      <c r="SD763"/>
      <c r="SE763"/>
      <c r="SF763"/>
      <c r="SG763"/>
      <c r="SH763"/>
      <c r="SI763"/>
      <c r="SJ763"/>
      <c r="SK763"/>
      <c r="SL763"/>
      <c r="SM763"/>
      <c r="SN763"/>
      <c r="SO763"/>
      <c r="SP763"/>
      <c r="SQ763"/>
      <c r="SR763"/>
      <c r="SS763"/>
      <c r="ST763"/>
      <c r="SU763"/>
      <c r="SV763"/>
      <c r="SW763"/>
      <c r="SX763"/>
      <c r="SY763"/>
      <c r="SZ763"/>
      <c r="TA763"/>
      <c r="TB763"/>
      <c r="TC763"/>
      <c r="TD763"/>
      <c r="TE763"/>
      <c r="TF763"/>
      <c r="TG763"/>
      <c r="TH763"/>
      <c r="TI763"/>
      <c r="TJ763"/>
      <c r="TK763"/>
      <c r="TL763"/>
      <c r="TM763"/>
      <c r="TN763"/>
      <c r="TO763"/>
      <c r="TP763"/>
      <c r="TQ763"/>
      <c r="TR763"/>
      <c r="TS763"/>
      <c r="TT763"/>
      <c r="TU763"/>
      <c r="TV763"/>
      <c r="TW763"/>
      <c r="TX763"/>
      <c r="TY763"/>
      <c r="TZ763"/>
      <c r="UA763"/>
      <c r="UB763"/>
      <c r="UC763"/>
      <c r="UD763"/>
      <c r="UE763"/>
      <c r="UF763"/>
      <c r="UG763"/>
      <c r="UH763"/>
      <c r="UI763"/>
      <c r="UJ763"/>
      <c r="UK763"/>
      <c r="UL763"/>
      <c r="UM763"/>
      <c r="UN763"/>
      <c r="UO763"/>
      <c r="UP763"/>
      <c r="UQ763"/>
    </row>
    <row r="764" spans="1:563" s="9" customFormat="1" x14ac:dyDescent="0.25">
      <c r="A764" s="38">
        <v>758</v>
      </c>
      <c r="B764" s="19" t="s">
        <v>421</v>
      </c>
      <c r="C764" s="19" t="s">
        <v>859</v>
      </c>
      <c r="D764" s="19" t="s">
        <v>418</v>
      </c>
      <c r="E764" s="19" t="s">
        <v>111</v>
      </c>
      <c r="F764" s="20" t="s">
        <v>867</v>
      </c>
      <c r="G764" s="21">
        <v>25000</v>
      </c>
      <c r="H764" s="19">
        <v>0</v>
      </c>
      <c r="I764" s="22">
        <v>25</v>
      </c>
      <c r="J764" s="49">
        <v>717.5</v>
      </c>
      <c r="K764" s="43">
        <f t="shared" si="121"/>
        <v>1774.9999999999998</v>
      </c>
      <c r="L764" s="32">
        <f t="shared" si="117"/>
        <v>275</v>
      </c>
      <c r="M764" s="48">
        <v>760</v>
      </c>
      <c r="N764" s="22">
        <f t="shared" si="118"/>
        <v>1772.5000000000002</v>
      </c>
      <c r="O764" s="22"/>
      <c r="P764" s="22">
        <f t="shared" si="120"/>
        <v>1477.5</v>
      </c>
      <c r="Q764" s="22">
        <f t="shared" si="114"/>
        <v>1502.5</v>
      </c>
      <c r="R764" s="22">
        <f t="shared" si="115"/>
        <v>3822.5</v>
      </c>
      <c r="S764" s="22">
        <f t="shared" si="119"/>
        <v>23497.5</v>
      </c>
      <c r="T764" s="33" t="s">
        <v>41</v>
      </c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  <c r="EG764"/>
      <c r="EH764"/>
      <c r="EI764"/>
      <c r="EJ764"/>
      <c r="EK764"/>
      <c r="EL764"/>
      <c r="EM764"/>
      <c r="EN764"/>
      <c r="EO764"/>
      <c r="EP764"/>
      <c r="EQ764"/>
      <c r="ER764"/>
      <c r="ES764"/>
      <c r="ET764"/>
      <c r="EU764"/>
      <c r="EV764"/>
      <c r="EW764"/>
      <c r="EX764"/>
      <c r="EY764"/>
      <c r="EZ764"/>
      <c r="FA764"/>
      <c r="FB764"/>
      <c r="FC764"/>
      <c r="FD764"/>
      <c r="FE764"/>
      <c r="FF764"/>
      <c r="FG764"/>
      <c r="FH764"/>
      <c r="FI764"/>
      <c r="FJ764"/>
      <c r="FK764"/>
      <c r="FL764"/>
      <c r="FM764"/>
      <c r="FN764"/>
      <c r="FO764"/>
      <c r="FP764"/>
      <c r="FQ764"/>
      <c r="FR764"/>
      <c r="FS764"/>
      <c r="FT764"/>
      <c r="FU764"/>
      <c r="FV764"/>
      <c r="FW764"/>
      <c r="FX764"/>
      <c r="FY764"/>
      <c r="FZ764"/>
      <c r="GA764"/>
      <c r="GB764"/>
      <c r="GC764"/>
      <c r="GD764"/>
      <c r="GE764"/>
      <c r="GF764"/>
      <c r="GG764"/>
      <c r="GH764"/>
      <c r="GI764"/>
      <c r="GJ764"/>
      <c r="GK764"/>
      <c r="GL764"/>
      <c r="GM764"/>
      <c r="GN764"/>
      <c r="GO764"/>
      <c r="GP764"/>
      <c r="GQ764"/>
      <c r="GR764"/>
      <c r="GS764"/>
      <c r="GT764"/>
      <c r="GU764"/>
      <c r="GV764"/>
      <c r="GW764"/>
      <c r="GX764"/>
      <c r="GY764"/>
      <c r="GZ764"/>
      <c r="HA764"/>
      <c r="HB764"/>
      <c r="HC764"/>
      <c r="HD764"/>
      <c r="HE764"/>
      <c r="HF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  <c r="IM764"/>
      <c r="IN764"/>
      <c r="IO764"/>
      <c r="IP764"/>
      <c r="IQ764"/>
      <c r="IR764"/>
      <c r="IS764"/>
      <c r="IT764"/>
      <c r="IU764"/>
      <c r="IV764"/>
      <c r="IW764"/>
      <c r="IX764"/>
      <c r="IY764"/>
      <c r="IZ764"/>
      <c r="JA764"/>
      <c r="JB764"/>
      <c r="JC764"/>
      <c r="JD764"/>
      <c r="JE764"/>
      <c r="JF764"/>
      <c r="JG764"/>
      <c r="JH764"/>
      <c r="JI764"/>
      <c r="JJ764"/>
      <c r="JK764"/>
      <c r="JL764"/>
      <c r="JM764"/>
      <c r="JN764"/>
      <c r="JO764"/>
      <c r="JP764"/>
      <c r="JQ764"/>
      <c r="JR764"/>
      <c r="JS764"/>
      <c r="JT764"/>
      <c r="JU764"/>
      <c r="JV764"/>
      <c r="JW764"/>
      <c r="JX764"/>
      <c r="JY764"/>
      <c r="JZ764"/>
      <c r="KA764"/>
      <c r="KB764"/>
      <c r="KC764"/>
      <c r="KD764"/>
      <c r="KE764"/>
      <c r="KF764"/>
      <c r="KG764"/>
      <c r="KH764"/>
      <c r="KI764"/>
      <c r="KJ764"/>
      <c r="KK764"/>
      <c r="KL764"/>
      <c r="KM764"/>
      <c r="KN764"/>
      <c r="KO764"/>
      <c r="KP764"/>
      <c r="KQ764"/>
      <c r="KR764"/>
      <c r="KS764"/>
      <c r="KT764"/>
      <c r="KU764"/>
      <c r="KV764"/>
      <c r="KW764"/>
      <c r="KX764"/>
      <c r="KY764"/>
      <c r="KZ764"/>
      <c r="LA764"/>
      <c r="LB764"/>
      <c r="LC764"/>
      <c r="LD764"/>
      <c r="LE764"/>
      <c r="LF764"/>
      <c r="LG764"/>
      <c r="LH764"/>
      <c r="LI764"/>
      <c r="LJ764"/>
      <c r="LK764"/>
      <c r="LL764"/>
      <c r="LM764"/>
      <c r="LN764"/>
      <c r="LO764"/>
      <c r="LP764"/>
      <c r="LQ764"/>
      <c r="LR764"/>
      <c r="LS764"/>
      <c r="LT764"/>
      <c r="LU764"/>
      <c r="LV764"/>
      <c r="LW764"/>
      <c r="LX764"/>
      <c r="LY764"/>
      <c r="LZ764"/>
      <c r="MA764"/>
      <c r="MB764"/>
      <c r="MC764"/>
      <c r="MD764"/>
      <c r="ME764"/>
      <c r="MF764"/>
      <c r="MG764"/>
      <c r="MH764"/>
      <c r="MI764"/>
      <c r="MJ764"/>
      <c r="MK764"/>
      <c r="ML764"/>
      <c r="MM764"/>
      <c r="MN764"/>
      <c r="MO764"/>
      <c r="MP764"/>
      <c r="MQ764"/>
      <c r="MR764"/>
      <c r="MS764"/>
      <c r="MT764"/>
      <c r="MU764"/>
      <c r="MV764"/>
      <c r="MW764"/>
      <c r="MX764"/>
      <c r="MY764"/>
      <c r="MZ764"/>
      <c r="NA764"/>
      <c r="NB764"/>
      <c r="NC764"/>
      <c r="ND764"/>
      <c r="NE764"/>
      <c r="NF764"/>
      <c r="NG764"/>
      <c r="NH764"/>
      <c r="NI764"/>
      <c r="NJ764"/>
      <c r="NK764"/>
      <c r="NL764"/>
      <c r="NM764"/>
      <c r="NN764"/>
      <c r="NO764"/>
      <c r="NP764"/>
      <c r="NQ764"/>
      <c r="NR764"/>
      <c r="NS764"/>
      <c r="NT764"/>
      <c r="NU764"/>
      <c r="NV764"/>
      <c r="NW764"/>
      <c r="NX764"/>
      <c r="NY764"/>
      <c r="NZ764"/>
      <c r="OA764"/>
      <c r="OB764"/>
      <c r="OC764"/>
      <c r="OD764"/>
      <c r="OE764"/>
      <c r="OF764"/>
      <c r="OG764"/>
      <c r="OH764"/>
      <c r="OI764"/>
      <c r="OJ764"/>
      <c r="OK764"/>
      <c r="OL764"/>
      <c r="OM764"/>
      <c r="ON764"/>
      <c r="OO764"/>
      <c r="OP764"/>
      <c r="OQ764"/>
      <c r="OR764"/>
      <c r="OS764"/>
      <c r="OT764"/>
      <c r="OU764"/>
      <c r="OV764"/>
      <c r="OW764"/>
      <c r="OX764"/>
      <c r="OY764"/>
      <c r="OZ764"/>
      <c r="PA764"/>
      <c r="PB764"/>
      <c r="PC764"/>
      <c r="PD764"/>
      <c r="PE764"/>
      <c r="PF764"/>
      <c r="PG764"/>
      <c r="PH764"/>
      <c r="PI764"/>
      <c r="PJ764"/>
      <c r="PK764"/>
      <c r="PL764"/>
      <c r="PM764"/>
      <c r="PN764"/>
      <c r="PO764"/>
      <c r="PP764"/>
      <c r="PQ764"/>
      <c r="PR764"/>
      <c r="PS764"/>
      <c r="PT764"/>
      <c r="PU764"/>
      <c r="PV764"/>
      <c r="PW764"/>
      <c r="PX764"/>
      <c r="PY764"/>
      <c r="PZ764"/>
      <c r="QA764"/>
      <c r="QB764"/>
      <c r="QC764"/>
      <c r="QD764"/>
      <c r="QE764"/>
      <c r="QF764"/>
      <c r="QG764"/>
      <c r="QH764"/>
      <c r="QI764"/>
      <c r="QJ764"/>
      <c r="QK764"/>
      <c r="QL764"/>
      <c r="QM764"/>
      <c r="QN764"/>
      <c r="QO764"/>
      <c r="QP764"/>
      <c r="QQ764"/>
      <c r="QR764"/>
      <c r="QS764"/>
      <c r="QT764"/>
      <c r="QU764"/>
      <c r="QV764"/>
      <c r="QW764"/>
      <c r="QX764"/>
      <c r="QY764"/>
      <c r="QZ764"/>
      <c r="RA764"/>
      <c r="RB764"/>
      <c r="RC764"/>
      <c r="RD764"/>
      <c r="RE764"/>
      <c r="RF764"/>
      <c r="RG764"/>
      <c r="RH764"/>
      <c r="RI764"/>
      <c r="RJ764"/>
      <c r="RK764"/>
      <c r="RL764"/>
      <c r="RM764"/>
      <c r="RN764"/>
      <c r="RO764"/>
      <c r="RP764"/>
      <c r="RQ764"/>
      <c r="RR764"/>
      <c r="RS764"/>
      <c r="RT764"/>
      <c r="RU764"/>
      <c r="RV764"/>
      <c r="RW764"/>
      <c r="RX764"/>
      <c r="RY764"/>
      <c r="RZ764"/>
      <c r="SA764"/>
      <c r="SB764"/>
      <c r="SC764"/>
      <c r="SD764"/>
      <c r="SE764"/>
      <c r="SF764"/>
      <c r="SG764"/>
      <c r="SH764"/>
      <c r="SI764"/>
      <c r="SJ764"/>
      <c r="SK764"/>
      <c r="SL764"/>
      <c r="SM764"/>
      <c r="SN764"/>
      <c r="SO764"/>
      <c r="SP764"/>
      <c r="SQ764"/>
      <c r="SR764"/>
      <c r="SS764"/>
      <c r="ST764"/>
      <c r="SU764"/>
      <c r="SV764"/>
      <c r="SW764"/>
      <c r="SX764"/>
      <c r="SY764"/>
      <c r="SZ764"/>
      <c r="TA764"/>
      <c r="TB764"/>
      <c r="TC764"/>
      <c r="TD764"/>
      <c r="TE764"/>
      <c r="TF764"/>
      <c r="TG764"/>
      <c r="TH764"/>
      <c r="TI764"/>
      <c r="TJ764"/>
      <c r="TK764"/>
      <c r="TL764"/>
      <c r="TM764"/>
      <c r="TN764"/>
      <c r="TO764"/>
      <c r="TP764"/>
      <c r="TQ764"/>
      <c r="TR764"/>
      <c r="TS764"/>
      <c r="TT764"/>
      <c r="TU764"/>
      <c r="TV764"/>
      <c r="TW764"/>
      <c r="TX764"/>
      <c r="TY764"/>
      <c r="TZ764"/>
      <c r="UA764"/>
      <c r="UB764"/>
      <c r="UC764"/>
      <c r="UD764"/>
      <c r="UE764"/>
      <c r="UF764"/>
      <c r="UG764"/>
      <c r="UH764"/>
      <c r="UI764"/>
      <c r="UJ764"/>
      <c r="UK764"/>
      <c r="UL764"/>
      <c r="UM764"/>
      <c r="UN764"/>
      <c r="UO764"/>
      <c r="UP764"/>
      <c r="UQ764"/>
    </row>
    <row r="765" spans="1:563" s="9" customFormat="1" x14ac:dyDescent="0.25">
      <c r="A765" s="38">
        <v>759</v>
      </c>
      <c r="B765" s="19" t="s">
        <v>422</v>
      </c>
      <c r="C765" s="19" t="s">
        <v>860</v>
      </c>
      <c r="D765" s="19" t="s">
        <v>418</v>
      </c>
      <c r="E765" s="19" t="s">
        <v>64</v>
      </c>
      <c r="F765" s="20" t="s">
        <v>867</v>
      </c>
      <c r="G765" s="21">
        <v>25000</v>
      </c>
      <c r="H765" s="19">
        <v>0</v>
      </c>
      <c r="I765" s="22">
        <v>25</v>
      </c>
      <c r="J765" s="49">
        <v>717.5</v>
      </c>
      <c r="K765" s="43">
        <f t="shared" si="121"/>
        <v>1774.9999999999998</v>
      </c>
      <c r="L765" s="32">
        <f t="shared" si="117"/>
        <v>275</v>
      </c>
      <c r="M765" s="48">
        <v>760</v>
      </c>
      <c r="N765" s="22">
        <f t="shared" si="118"/>
        <v>1772.5000000000002</v>
      </c>
      <c r="O765" s="22"/>
      <c r="P765" s="22">
        <f t="shared" si="120"/>
        <v>1477.5</v>
      </c>
      <c r="Q765" s="22">
        <f t="shared" si="114"/>
        <v>1502.5</v>
      </c>
      <c r="R765" s="22">
        <f t="shared" si="115"/>
        <v>3822.5</v>
      </c>
      <c r="S765" s="22">
        <f t="shared" si="119"/>
        <v>23497.5</v>
      </c>
      <c r="T765" s="33" t="s">
        <v>41</v>
      </c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  <c r="EG765"/>
      <c r="EH765"/>
      <c r="EI765"/>
      <c r="EJ765"/>
      <c r="EK765"/>
      <c r="EL765"/>
      <c r="EM765"/>
      <c r="EN765"/>
      <c r="EO765"/>
      <c r="EP765"/>
      <c r="EQ765"/>
      <c r="ER765"/>
      <c r="ES765"/>
      <c r="ET765"/>
      <c r="EU765"/>
      <c r="EV765"/>
      <c r="EW765"/>
      <c r="EX765"/>
      <c r="EY765"/>
      <c r="EZ765"/>
      <c r="FA765"/>
      <c r="FB765"/>
      <c r="FC765"/>
      <c r="FD765"/>
      <c r="FE765"/>
      <c r="FF765"/>
      <c r="FG765"/>
      <c r="FH765"/>
      <c r="FI765"/>
      <c r="FJ765"/>
      <c r="FK765"/>
      <c r="FL765"/>
      <c r="FM765"/>
      <c r="FN765"/>
      <c r="FO765"/>
      <c r="FP765"/>
      <c r="FQ765"/>
      <c r="FR765"/>
      <c r="FS765"/>
      <c r="FT765"/>
      <c r="FU765"/>
      <c r="FV765"/>
      <c r="FW765"/>
      <c r="FX765"/>
      <c r="FY765"/>
      <c r="FZ765"/>
      <c r="GA765"/>
      <c r="GB765"/>
      <c r="GC765"/>
      <c r="GD765"/>
      <c r="GE765"/>
      <c r="GF765"/>
      <c r="GG765"/>
      <c r="GH765"/>
      <c r="GI765"/>
      <c r="GJ765"/>
      <c r="GK765"/>
      <c r="GL765"/>
      <c r="GM765"/>
      <c r="GN765"/>
      <c r="GO765"/>
      <c r="GP765"/>
      <c r="GQ765"/>
      <c r="GR765"/>
      <c r="GS765"/>
      <c r="GT765"/>
      <c r="GU765"/>
      <c r="GV765"/>
      <c r="GW765"/>
      <c r="GX765"/>
      <c r="GY765"/>
      <c r="GZ765"/>
      <c r="HA765"/>
      <c r="HB765"/>
      <c r="HC765"/>
      <c r="HD765"/>
      <c r="HE765"/>
      <c r="HF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  <c r="IM765"/>
      <c r="IN765"/>
      <c r="IO765"/>
      <c r="IP765"/>
      <c r="IQ765"/>
      <c r="IR765"/>
      <c r="IS765"/>
      <c r="IT765"/>
      <c r="IU765"/>
      <c r="IV765"/>
      <c r="IW765"/>
      <c r="IX765"/>
      <c r="IY765"/>
      <c r="IZ765"/>
      <c r="JA765"/>
      <c r="JB765"/>
      <c r="JC765"/>
      <c r="JD765"/>
      <c r="JE765"/>
      <c r="JF765"/>
      <c r="JG765"/>
      <c r="JH765"/>
      <c r="JI765"/>
      <c r="JJ765"/>
      <c r="JK765"/>
      <c r="JL765"/>
      <c r="JM765"/>
      <c r="JN765"/>
      <c r="JO765"/>
      <c r="JP765"/>
      <c r="JQ765"/>
      <c r="JR765"/>
      <c r="JS765"/>
      <c r="JT765"/>
      <c r="JU765"/>
      <c r="JV765"/>
      <c r="JW765"/>
      <c r="JX765"/>
      <c r="JY765"/>
      <c r="JZ765"/>
      <c r="KA765"/>
      <c r="KB765"/>
      <c r="KC765"/>
      <c r="KD765"/>
      <c r="KE765"/>
      <c r="KF765"/>
      <c r="KG765"/>
      <c r="KH765"/>
      <c r="KI765"/>
      <c r="KJ765"/>
      <c r="KK765"/>
      <c r="KL765"/>
      <c r="KM765"/>
      <c r="KN765"/>
      <c r="KO765"/>
      <c r="KP765"/>
      <c r="KQ765"/>
      <c r="KR765"/>
      <c r="KS765"/>
      <c r="KT765"/>
      <c r="KU765"/>
      <c r="KV765"/>
      <c r="KW765"/>
      <c r="KX765"/>
      <c r="KY765"/>
      <c r="KZ765"/>
      <c r="LA765"/>
      <c r="LB765"/>
      <c r="LC765"/>
      <c r="LD765"/>
      <c r="LE765"/>
      <c r="LF765"/>
      <c r="LG765"/>
      <c r="LH765"/>
      <c r="LI765"/>
      <c r="LJ765"/>
      <c r="LK765"/>
      <c r="LL765"/>
      <c r="LM765"/>
      <c r="LN765"/>
      <c r="LO765"/>
      <c r="LP765"/>
      <c r="LQ765"/>
      <c r="LR765"/>
      <c r="LS765"/>
      <c r="LT765"/>
      <c r="LU765"/>
      <c r="LV765"/>
      <c r="LW765"/>
      <c r="LX765"/>
      <c r="LY765"/>
      <c r="LZ765"/>
      <c r="MA765"/>
      <c r="MB765"/>
      <c r="MC765"/>
      <c r="MD765"/>
      <c r="ME765"/>
      <c r="MF765"/>
      <c r="MG765"/>
      <c r="MH765"/>
      <c r="MI765"/>
      <c r="MJ765"/>
      <c r="MK765"/>
      <c r="ML765"/>
      <c r="MM765"/>
      <c r="MN765"/>
      <c r="MO765"/>
      <c r="MP765"/>
      <c r="MQ765"/>
      <c r="MR765"/>
      <c r="MS765"/>
      <c r="MT765"/>
      <c r="MU765"/>
      <c r="MV765"/>
      <c r="MW765"/>
      <c r="MX765"/>
      <c r="MY765"/>
      <c r="MZ765"/>
      <c r="NA765"/>
      <c r="NB765"/>
      <c r="NC765"/>
      <c r="ND765"/>
      <c r="NE765"/>
      <c r="NF765"/>
      <c r="NG765"/>
      <c r="NH765"/>
      <c r="NI765"/>
      <c r="NJ765"/>
      <c r="NK765"/>
      <c r="NL765"/>
      <c r="NM765"/>
      <c r="NN765"/>
      <c r="NO765"/>
      <c r="NP765"/>
      <c r="NQ765"/>
      <c r="NR765"/>
      <c r="NS765"/>
      <c r="NT765"/>
      <c r="NU765"/>
      <c r="NV765"/>
      <c r="NW765"/>
      <c r="NX765"/>
      <c r="NY765"/>
      <c r="NZ765"/>
      <c r="OA765"/>
      <c r="OB765"/>
      <c r="OC765"/>
      <c r="OD765"/>
      <c r="OE765"/>
      <c r="OF765"/>
      <c r="OG765"/>
      <c r="OH765"/>
      <c r="OI765"/>
      <c r="OJ765"/>
      <c r="OK765"/>
      <c r="OL765"/>
      <c r="OM765"/>
      <c r="ON765"/>
      <c r="OO765"/>
      <c r="OP765"/>
      <c r="OQ765"/>
      <c r="OR765"/>
      <c r="OS765"/>
      <c r="OT765"/>
      <c r="OU765"/>
      <c r="OV765"/>
      <c r="OW765"/>
      <c r="OX765"/>
      <c r="OY765"/>
      <c r="OZ765"/>
      <c r="PA765"/>
      <c r="PB765"/>
      <c r="PC765"/>
      <c r="PD765"/>
      <c r="PE765"/>
      <c r="PF765"/>
      <c r="PG765"/>
      <c r="PH765"/>
      <c r="PI765"/>
      <c r="PJ765"/>
      <c r="PK765"/>
      <c r="PL765"/>
      <c r="PM765"/>
      <c r="PN765"/>
      <c r="PO765"/>
      <c r="PP765"/>
      <c r="PQ765"/>
      <c r="PR765"/>
      <c r="PS765"/>
      <c r="PT765"/>
      <c r="PU765"/>
      <c r="PV765"/>
      <c r="PW765"/>
      <c r="PX765"/>
      <c r="PY765"/>
      <c r="PZ765"/>
      <c r="QA765"/>
      <c r="QB765"/>
      <c r="QC765"/>
      <c r="QD765"/>
      <c r="QE765"/>
      <c r="QF765"/>
      <c r="QG765"/>
      <c r="QH765"/>
      <c r="QI765"/>
      <c r="QJ765"/>
      <c r="QK765"/>
      <c r="QL765"/>
      <c r="QM765"/>
      <c r="QN765"/>
      <c r="QO765"/>
      <c r="QP765"/>
      <c r="QQ765"/>
      <c r="QR765"/>
      <c r="QS765"/>
      <c r="QT765"/>
      <c r="QU765"/>
      <c r="QV765"/>
      <c r="QW765"/>
      <c r="QX765"/>
      <c r="QY765"/>
      <c r="QZ765"/>
      <c r="RA765"/>
      <c r="RB765"/>
      <c r="RC765"/>
      <c r="RD765"/>
      <c r="RE765"/>
      <c r="RF765"/>
      <c r="RG765"/>
      <c r="RH765"/>
      <c r="RI765"/>
      <c r="RJ765"/>
      <c r="RK765"/>
      <c r="RL765"/>
      <c r="RM765"/>
      <c r="RN765"/>
      <c r="RO765"/>
      <c r="RP765"/>
      <c r="RQ765"/>
      <c r="RR765"/>
      <c r="RS765"/>
      <c r="RT765"/>
      <c r="RU765"/>
      <c r="RV765"/>
      <c r="RW765"/>
      <c r="RX765"/>
      <c r="RY765"/>
      <c r="RZ765"/>
      <c r="SA765"/>
      <c r="SB765"/>
      <c r="SC765"/>
      <c r="SD765"/>
      <c r="SE765"/>
      <c r="SF765"/>
      <c r="SG765"/>
      <c r="SH765"/>
      <c r="SI765"/>
      <c r="SJ765"/>
      <c r="SK765"/>
      <c r="SL765"/>
      <c r="SM765"/>
      <c r="SN765"/>
      <c r="SO765"/>
      <c r="SP765"/>
      <c r="SQ765"/>
      <c r="SR765"/>
      <c r="SS765"/>
      <c r="ST765"/>
      <c r="SU765"/>
      <c r="SV765"/>
      <c r="SW765"/>
      <c r="SX765"/>
      <c r="SY765"/>
      <c r="SZ765"/>
      <c r="TA765"/>
      <c r="TB765"/>
      <c r="TC765"/>
      <c r="TD765"/>
      <c r="TE765"/>
      <c r="TF765"/>
      <c r="TG765"/>
      <c r="TH765"/>
      <c r="TI765"/>
      <c r="TJ765"/>
      <c r="TK765"/>
      <c r="TL765"/>
      <c r="TM765"/>
      <c r="TN765"/>
      <c r="TO765"/>
      <c r="TP765"/>
      <c r="TQ765"/>
      <c r="TR765"/>
      <c r="TS765"/>
      <c r="TT765"/>
      <c r="TU765"/>
      <c r="TV765"/>
      <c r="TW765"/>
      <c r="TX765"/>
      <c r="TY765"/>
      <c r="TZ765"/>
      <c r="UA765"/>
      <c r="UB765"/>
      <c r="UC765"/>
      <c r="UD765"/>
      <c r="UE765"/>
      <c r="UF765"/>
      <c r="UG765"/>
      <c r="UH765"/>
      <c r="UI765"/>
      <c r="UJ765"/>
      <c r="UK765"/>
      <c r="UL765"/>
      <c r="UM765"/>
      <c r="UN765"/>
      <c r="UO765"/>
      <c r="UP765"/>
      <c r="UQ765"/>
    </row>
    <row r="766" spans="1:563" s="9" customFormat="1" x14ac:dyDescent="0.25">
      <c r="A766" s="38">
        <v>760</v>
      </c>
      <c r="B766" s="19" t="s">
        <v>874</v>
      </c>
      <c r="C766" s="19" t="s">
        <v>859</v>
      </c>
      <c r="D766" s="19" t="s">
        <v>418</v>
      </c>
      <c r="E766" s="19" t="s">
        <v>111</v>
      </c>
      <c r="F766" s="20" t="s">
        <v>867</v>
      </c>
      <c r="G766" s="21">
        <v>25000</v>
      </c>
      <c r="H766" s="19">
        <v>0</v>
      </c>
      <c r="I766" s="22">
        <v>25</v>
      </c>
      <c r="J766" s="49">
        <v>717.5</v>
      </c>
      <c r="K766" s="43">
        <f t="shared" si="121"/>
        <v>1774.9999999999998</v>
      </c>
      <c r="L766" s="32">
        <f t="shared" si="117"/>
        <v>275</v>
      </c>
      <c r="M766" s="48">
        <v>760</v>
      </c>
      <c r="N766" s="22">
        <f t="shared" si="118"/>
        <v>1772.5000000000002</v>
      </c>
      <c r="O766" s="22"/>
      <c r="P766" s="22">
        <f t="shared" si="120"/>
        <v>1477.5</v>
      </c>
      <c r="Q766" s="22">
        <f t="shared" si="114"/>
        <v>1502.5</v>
      </c>
      <c r="R766" s="22">
        <f t="shared" si="115"/>
        <v>3822.5</v>
      </c>
      <c r="S766" s="22">
        <v>21954.33</v>
      </c>
      <c r="T766" s="33" t="s">
        <v>41</v>
      </c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  <c r="EG766"/>
      <c r="EH766"/>
      <c r="EI766"/>
      <c r="EJ766"/>
      <c r="EK766"/>
      <c r="EL766"/>
      <c r="EM766"/>
      <c r="EN766"/>
      <c r="EO766"/>
      <c r="EP766"/>
      <c r="EQ766"/>
      <c r="ER766"/>
      <c r="ES766"/>
      <c r="ET766"/>
      <c r="EU766"/>
      <c r="EV766"/>
      <c r="EW766"/>
      <c r="EX766"/>
      <c r="EY766"/>
      <c r="EZ766"/>
      <c r="FA766"/>
      <c r="FB766"/>
      <c r="FC766"/>
      <c r="FD766"/>
      <c r="FE766"/>
      <c r="FF766"/>
      <c r="FG766"/>
      <c r="FH766"/>
      <c r="FI766"/>
      <c r="FJ766"/>
      <c r="FK766"/>
      <c r="FL766"/>
      <c r="FM766"/>
      <c r="FN766"/>
      <c r="FO766"/>
      <c r="FP766"/>
      <c r="FQ766"/>
      <c r="FR766"/>
      <c r="FS766"/>
      <c r="FT766"/>
      <c r="FU766"/>
      <c r="FV766"/>
      <c r="FW766"/>
      <c r="FX766"/>
      <c r="FY766"/>
      <c r="FZ766"/>
      <c r="GA766"/>
      <c r="GB766"/>
      <c r="GC766"/>
      <c r="GD766"/>
      <c r="GE766"/>
      <c r="GF766"/>
      <c r="GG766"/>
      <c r="GH766"/>
      <c r="GI766"/>
      <c r="GJ766"/>
      <c r="GK766"/>
      <c r="GL766"/>
      <c r="GM766"/>
      <c r="GN766"/>
      <c r="GO766"/>
      <c r="GP766"/>
      <c r="GQ766"/>
      <c r="GR766"/>
      <c r="GS766"/>
      <c r="GT766"/>
      <c r="GU766"/>
      <c r="GV766"/>
      <c r="GW766"/>
      <c r="GX766"/>
      <c r="GY766"/>
      <c r="GZ766"/>
      <c r="HA766"/>
      <c r="HB766"/>
      <c r="HC766"/>
      <c r="HD766"/>
      <c r="HE766"/>
      <c r="HF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  <c r="IM766"/>
      <c r="IN766"/>
      <c r="IO766"/>
      <c r="IP766"/>
      <c r="IQ766"/>
      <c r="IR766"/>
      <c r="IS766"/>
      <c r="IT766"/>
      <c r="IU766"/>
      <c r="IV766"/>
      <c r="IW766"/>
      <c r="IX766"/>
      <c r="IY766"/>
      <c r="IZ766"/>
      <c r="JA766"/>
      <c r="JB766"/>
      <c r="JC766"/>
      <c r="JD766"/>
      <c r="JE766"/>
      <c r="JF766"/>
      <c r="JG766"/>
      <c r="JH766"/>
      <c r="JI766"/>
      <c r="JJ766"/>
      <c r="JK766"/>
      <c r="JL766"/>
      <c r="JM766"/>
      <c r="JN766"/>
      <c r="JO766"/>
      <c r="JP766"/>
      <c r="JQ766"/>
      <c r="JR766"/>
      <c r="JS766"/>
      <c r="JT766"/>
      <c r="JU766"/>
      <c r="JV766"/>
      <c r="JW766"/>
      <c r="JX766"/>
      <c r="JY766"/>
      <c r="JZ766"/>
      <c r="KA766"/>
      <c r="KB766"/>
      <c r="KC766"/>
      <c r="KD766"/>
      <c r="KE766"/>
      <c r="KF766"/>
      <c r="KG766"/>
      <c r="KH766"/>
      <c r="KI766"/>
      <c r="KJ766"/>
      <c r="KK766"/>
      <c r="KL766"/>
      <c r="KM766"/>
      <c r="KN766"/>
      <c r="KO766"/>
      <c r="KP766"/>
      <c r="KQ766"/>
      <c r="KR766"/>
      <c r="KS766"/>
      <c r="KT766"/>
      <c r="KU766"/>
      <c r="KV766"/>
      <c r="KW766"/>
      <c r="KX766"/>
      <c r="KY766"/>
      <c r="KZ766"/>
      <c r="LA766"/>
      <c r="LB766"/>
      <c r="LC766"/>
      <c r="LD766"/>
      <c r="LE766"/>
      <c r="LF766"/>
      <c r="LG766"/>
      <c r="LH766"/>
      <c r="LI766"/>
      <c r="LJ766"/>
      <c r="LK766"/>
      <c r="LL766"/>
      <c r="LM766"/>
      <c r="LN766"/>
      <c r="LO766"/>
      <c r="LP766"/>
      <c r="LQ766"/>
      <c r="LR766"/>
      <c r="LS766"/>
      <c r="LT766"/>
      <c r="LU766"/>
      <c r="LV766"/>
      <c r="LW766"/>
      <c r="LX766"/>
      <c r="LY766"/>
      <c r="LZ766"/>
      <c r="MA766"/>
      <c r="MB766"/>
      <c r="MC766"/>
      <c r="MD766"/>
      <c r="ME766"/>
      <c r="MF766"/>
      <c r="MG766"/>
      <c r="MH766"/>
      <c r="MI766"/>
      <c r="MJ766"/>
      <c r="MK766"/>
      <c r="ML766"/>
      <c r="MM766"/>
      <c r="MN766"/>
      <c r="MO766"/>
      <c r="MP766"/>
      <c r="MQ766"/>
      <c r="MR766"/>
      <c r="MS766"/>
      <c r="MT766"/>
      <c r="MU766"/>
      <c r="MV766"/>
      <c r="MW766"/>
      <c r="MX766"/>
      <c r="MY766"/>
      <c r="MZ766"/>
      <c r="NA766"/>
      <c r="NB766"/>
      <c r="NC766"/>
      <c r="ND766"/>
      <c r="NE766"/>
      <c r="NF766"/>
      <c r="NG766"/>
      <c r="NH766"/>
      <c r="NI766"/>
      <c r="NJ766"/>
      <c r="NK766"/>
      <c r="NL766"/>
      <c r="NM766"/>
      <c r="NN766"/>
      <c r="NO766"/>
      <c r="NP766"/>
      <c r="NQ766"/>
      <c r="NR766"/>
      <c r="NS766"/>
      <c r="NT766"/>
      <c r="NU766"/>
      <c r="NV766"/>
      <c r="NW766"/>
      <c r="NX766"/>
      <c r="NY766"/>
      <c r="NZ766"/>
      <c r="OA766"/>
      <c r="OB766"/>
      <c r="OC766"/>
      <c r="OD766"/>
      <c r="OE766"/>
      <c r="OF766"/>
      <c r="OG766"/>
      <c r="OH766"/>
      <c r="OI766"/>
      <c r="OJ766"/>
      <c r="OK766"/>
      <c r="OL766"/>
      <c r="OM766"/>
      <c r="ON766"/>
      <c r="OO766"/>
      <c r="OP766"/>
      <c r="OQ766"/>
      <c r="OR766"/>
      <c r="OS766"/>
      <c r="OT766"/>
      <c r="OU766"/>
      <c r="OV766"/>
      <c r="OW766"/>
      <c r="OX766"/>
      <c r="OY766"/>
      <c r="OZ766"/>
      <c r="PA766"/>
      <c r="PB766"/>
      <c r="PC766"/>
      <c r="PD766"/>
      <c r="PE766"/>
      <c r="PF766"/>
      <c r="PG766"/>
      <c r="PH766"/>
      <c r="PI766"/>
      <c r="PJ766"/>
      <c r="PK766"/>
      <c r="PL766"/>
      <c r="PM766"/>
      <c r="PN766"/>
      <c r="PO766"/>
      <c r="PP766"/>
      <c r="PQ766"/>
      <c r="PR766"/>
      <c r="PS766"/>
      <c r="PT766"/>
      <c r="PU766"/>
      <c r="PV766"/>
      <c r="PW766"/>
      <c r="PX766"/>
      <c r="PY766"/>
      <c r="PZ766"/>
      <c r="QA766"/>
      <c r="QB766"/>
      <c r="QC766"/>
      <c r="QD766"/>
      <c r="QE766"/>
      <c r="QF766"/>
      <c r="QG766"/>
      <c r="QH766"/>
      <c r="QI766"/>
      <c r="QJ766"/>
      <c r="QK766"/>
      <c r="QL766"/>
      <c r="QM766"/>
      <c r="QN766"/>
      <c r="QO766"/>
      <c r="QP766"/>
      <c r="QQ766"/>
      <c r="QR766"/>
      <c r="QS766"/>
      <c r="QT766"/>
      <c r="QU766"/>
      <c r="QV766"/>
      <c r="QW766"/>
      <c r="QX766"/>
      <c r="QY766"/>
      <c r="QZ766"/>
      <c r="RA766"/>
      <c r="RB766"/>
      <c r="RC766"/>
      <c r="RD766"/>
      <c r="RE766"/>
      <c r="RF766"/>
      <c r="RG766"/>
      <c r="RH766"/>
      <c r="RI766"/>
      <c r="RJ766"/>
      <c r="RK766"/>
      <c r="RL766"/>
      <c r="RM766"/>
      <c r="RN766"/>
      <c r="RO766"/>
      <c r="RP766"/>
      <c r="RQ766"/>
      <c r="RR766"/>
      <c r="RS766"/>
      <c r="RT766"/>
      <c r="RU766"/>
      <c r="RV766"/>
      <c r="RW766"/>
      <c r="RX766"/>
      <c r="RY766"/>
      <c r="RZ766"/>
      <c r="SA766"/>
      <c r="SB766"/>
      <c r="SC766"/>
      <c r="SD766"/>
      <c r="SE766"/>
      <c r="SF766"/>
      <c r="SG766"/>
      <c r="SH766"/>
      <c r="SI766"/>
      <c r="SJ766"/>
      <c r="SK766"/>
      <c r="SL766"/>
      <c r="SM766"/>
      <c r="SN766"/>
      <c r="SO766"/>
      <c r="SP766"/>
      <c r="SQ766"/>
      <c r="SR766"/>
      <c r="SS766"/>
      <c r="ST766"/>
      <c r="SU766"/>
      <c r="SV766"/>
      <c r="SW766"/>
      <c r="SX766"/>
      <c r="SY766"/>
      <c r="SZ766"/>
      <c r="TA766"/>
      <c r="TB766"/>
      <c r="TC766"/>
      <c r="TD766"/>
      <c r="TE766"/>
      <c r="TF766"/>
      <c r="TG766"/>
      <c r="TH766"/>
      <c r="TI766"/>
      <c r="TJ766"/>
      <c r="TK766"/>
      <c r="TL766"/>
      <c r="TM766"/>
      <c r="TN766"/>
      <c r="TO766"/>
      <c r="TP766"/>
      <c r="TQ766"/>
      <c r="TR766"/>
      <c r="TS766"/>
      <c r="TT766"/>
      <c r="TU766"/>
      <c r="TV766"/>
      <c r="TW766"/>
      <c r="TX766"/>
      <c r="TY766"/>
      <c r="TZ766"/>
      <c r="UA766"/>
      <c r="UB766"/>
      <c r="UC766"/>
      <c r="UD766"/>
      <c r="UE766"/>
      <c r="UF766"/>
      <c r="UG766"/>
      <c r="UH766"/>
      <c r="UI766"/>
      <c r="UJ766"/>
      <c r="UK766"/>
      <c r="UL766"/>
      <c r="UM766"/>
      <c r="UN766"/>
      <c r="UO766"/>
      <c r="UP766"/>
      <c r="UQ766"/>
    </row>
    <row r="767" spans="1:563" s="9" customFormat="1" x14ac:dyDescent="0.25">
      <c r="A767" s="38">
        <v>761</v>
      </c>
      <c r="B767" s="19" t="s">
        <v>985</v>
      </c>
      <c r="C767" s="19" t="s">
        <v>860</v>
      </c>
      <c r="D767" s="19" t="s">
        <v>418</v>
      </c>
      <c r="E767" s="19" t="s">
        <v>170</v>
      </c>
      <c r="F767" s="20" t="s">
        <v>863</v>
      </c>
      <c r="G767" s="21">
        <v>25000</v>
      </c>
      <c r="H767" s="19">
        <v>0</v>
      </c>
      <c r="I767" s="22">
        <v>25</v>
      </c>
      <c r="J767" s="49">
        <v>717.5</v>
      </c>
      <c r="K767" s="43">
        <f t="shared" si="121"/>
        <v>1774.9999999999998</v>
      </c>
      <c r="L767" s="32">
        <f t="shared" si="117"/>
        <v>275</v>
      </c>
      <c r="M767" s="48">
        <v>760</v>
      </c>
      <c r="N767" s="22">
        <f t="shared" si="118"/>
        <v>1772.5000000000002</v>
      </c>
      <c r="O767" s="22"/>
      <c r="P767" s="22">
        <f t="shared" si="120"/>
        <v>1477.5</v>
      </c>
      <c r="Q767" s="22">
        <f t="shared" si="114"/>
        <v>1502.5</v>
      </c>
      <c r="R767" s="22">
        <f t="shared" si="115"/>
        <v>3822.5</v>
      </c>
      <c r="S767" s="22">
        <f t="shared" ref="S767:S799" si="122">+G767-Q767</f>
        <v>23497.5</v>
      </c>
      <c r="T767" s="33" t="s">
        <v>41</v>
      </c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  <c r="EG767"/>
      <c r="EH767"/>
      <c r="EI767"/>
      <c r="EJ767"/>
      <c r="EK767"/>
      <c r="EL767"/>
      <c r="EM767"/>
      <c r="EN767"/>
      <c r="EO767"/>
      <c r="EP767"/>
      <c r="EQ767"/>
      <c r="ER767"/>
      <c r="ES767"/>
      <c r="ET767"/>
      <c r="EU767"/>
      <c r="EV767"/>
      <c r="EW767"/>
      <c r="EX767"/>
      <c r="EY767"/>
      <c r="EZ767"/>
      <c r="FA767"/>
      <c r="FB767"/>
      <c r="FC767"/>
      <c r="FD767"/>
      <c r="FE767"/>
      <c r="FF767"/>
      <c r="FG767"/>
      <c r="FH767"/>
      <c r="FI767"/>
      <c r="FJ767"/>
      <c r="FK767"/>
      <c r="FL767"/>
      <c r="FM767"/>
      <c r="FN767"/>
      <c r="FO767"/>
      <c r="FP767"/>
      <c r="FQ767"/>
      <c r="FR767"/>
      <c r="FS767"/>
      <c r="FT767"/>
      <c r="FU767"/>
      <c r="FV767"/>
      <c r="FW767"/>
      <c r="FX767"/>
      <c r="FY767"/>
      <c r="FZ767"/>
      <c r="GA767"/>
      <c r="GB767"/>
      <c r="GC767"/>
      <c r="GD767"/>
      <c r="GE767"/>
      <c r="GF767"/>
      <c r="GG767"/>
      <c r="GH767"/>
      <c r="GI767"/>
      <c r="GJ767"/>
      <c r="GK767"/>
      <c r="GL767"/>
      <c r="GM767"/>
      <c r="GN767"/>
      <c r="GO767"/>
      <c r="GP767"/>
      <c r="GQ767"/>
      <c r="GR767"/>
      <c r="GS767"/>
      <c r="GT767"/>
      <c r="GU767"/>
      <c r="GV767"/>
      <c r="GW767"/>
      <c r="GX767"/>
      <c r="GY767"/>
      <c r="GZ767"/>
      <c r="HA767"/>
      <c r="HB767"/>
      <c r="HC767"/>
      <c r="HD767"/>
      <c r="HE767"/>
      <c r="HF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  <c r="IM767"/>
      <c r="IN767"/>
      <c r="IO767"/>
      <c r="IP767"/>
      <c r="IQ767"/>
      <c r="IR767"/>
      <c r="IS767"/>
      <c r="IT767"/>
      <c r="IU767"/>
      <c r="IV767"/>
      <c r="IW767"/>
      <c r="IX767"/>
      <c r="IY767"/>
      <c r="IZ767"/>
      <c r="JA767"/>
      <c r="JB767"/>
      <c r="JC767"/>
      <c r="JD767"/>
      <c r="JE767"/>
      <c r="JF767"/>
      <c r="JG767"/>
      <c r="JH767"/>
      <c r="JI767"/>
      <c r="JJ767"/>
      <c r="JK767"/>
      <c r="JL767"/>
      <c r="JM767"/>
      <c r="JN767"/>
      <c r="JO767"/>
      <c r="JP767"/>
      <c r="JQ767"/>
      <c r="JR767"/>
      <c r="JS767"/>
      <c r="JT767"/>
      <c r="JU767"/>
      <c r="JV767"/>
      <c r="JW767"/>
      <c r="JX767"/>
      <c r="JY767"/>
      <c r="JZ767"/>
      <c r="KA767"/>
      <c r="KB767"/>
      <c r="KC767"/>
      <c r="KD767"/>
      <c r="KE767"/>
      <c r="KF767"/>
      <c r="KG767"/>
      <c r="KH767"/>
      <c r="KI767"/>
      <c r="KJ767"/>
      <c r="KK767"/>
      <c r="KL767"/>
      <c r="KM767"/>
      <c r="KN767"/>
      <c r="KO767"/>
      <c r="KP767"/>
      <c r="KQ767"/>
      <c r="KR767"/>
      <c r="KS767"/>
      <c r="KT767"/>
      <c r="KU767"/>
      <c r="KV767"/>
      <c r="KW767"/>
      <c r="KX767"/>
      <c r="KY767"/>
      <c r="KZ767"/>
      <c r="LA767"/>
      <c r="LB767"/>
      <c r="LC767"/>
      <c r="LD767"/>
      <c r="LE767"/>
      <c r="LF767"/>
      <c r="LG767"/>
      <c r="LH767"/>
      <c r="LI767"/>
      <c r="LJ767"/>
      <c r="LK767"/>
      <c r="LL767"/>
      <c r="LM767"/>
      <c r="LN767"/>
      <c r="LO767"/>
      <c r="LP767"/>
      <c r="LQ767"/>
      <c r="LR767"/>
      <c r="LS767"/>
      <c r="LT767"/>
      <c r="LU767"/>
      <c r="LV767"/>
      <c r="LW767"/>
      <c r="LX767"/>
      <c r="LY767"/>
      <c r="LZ767"/>
      <c r="MA767"/>
      <c r="MB767"/>
      <c r="MC767"/>
      <c r="MD767"/>
      <c r="ME767"/>
      <c r="MF767"/>
      <c r="MG767"/>
      <c r="MH767"/>
      <c r="MI767"/>
      <c r="MJ767"/>
      <c r="MK767"/>
      <c r="ML767"/>
      <c r="MM767"/>
      <c r="MN767"/>
      <c r="MO767"/>
      <c r="MP767"/>
      <c r="MQ767"/>
      <c r="MR767"/>
      <c r="MS767"/>
      <c r="MT767"/>
      <c r="MU767"/>
      <c r="MV767"/>
      <c r="MW767"/>
      <c r="MX767"/>
      <c r="MY767"/>
      <c r="MZ767"/>
      <c r="NA767"/>
      <c r="NB767"/>
      <c r="NC767"/>
      <c r="ND767"/>
      <c r="NE767"/>
      <c r="NF767"/>
      <c r="NG767"/>
      <c r="NH767"/>
      <c r="NI767"/>
      <c r="NJ767"/>
      <c r="NK767"/>
      <c r="NL767"/>
      <c r="NM767"/>
      <c r="NN767"/>
      <c r="NO767"/>
      <c r="NP767"/>
      <c r="NQ767"/>
      <c r="NR767"/>
      <c r="NS767"/>
      <c r="NT767"/>
      <c r="NU767"/>
      <c r="NV767"/>
      <c r="NW767"/>
      <c r="NX767"/>
      <c r="NY767"/>
      <c r="NZ767"/>
      <c r="OA767"/>
      <c r="OB767"/>
      <c r="OC767"/>
      <c r="OD767"/>
      <c r="OE767"/>
      <c r="OF767"/>
      <c r="OG767"/>
      <c r="OH767"/>
      <c r="OI767"/>
      <c r="OJ767"/>
      <c r="OK767"/>
      <c r="OL767"/>
      <c r="OM767"/>
      <c r="ON767"/>
      <c r="OO767"/>
      <c r="OP767"/>
      <c r="OQ767"/>
      <c r="OR767"/>
      <c r="OS767"/>
      <c r="OT767"/>
      <c r="OU767"/>
      <c r="OV767"/>
      <c r="OW767"/>
      <c r="OX767"/>
      <c r="OY767"/>
      <c r="OZ767"/>
      <c r="PA767"/>
      <c r="PB767"/>
      <c r="PC767"/>
      <c r="PD767"/>
      <c r="PE767"/>
      <c r="PF767"/>
      <c r="PG767"/>
      <c r="PH767"/>
      <c r="PI767"/>
      <c r="PJ767"/>
      <c r="PK767"/>
      <c r="PL767"/>
      <c r="PM767"/>
      <c r="PN767"/>
      <c r="PO767"/>
      <c r="PP767"/>
      <c r="PQ767"/>
      <c r="PR767"/>
      <c r="PS767"/>
      <c r="PT767"/>
      <c r="PU767"/>
      <c r="PV767"/>
      <c r="PW767"/>
      <c r="PX767"/>
      <c r="PY767"/>
      <c r="PZ767"/>
      <c r="QA767"/>
      <c r="QB767"/>
      <c r="QC767"/>
      <c r="QD767"/>
      <c r="QE767"/>
      <c r="QF767"/>
      <c r="QG767"/>
      <c r="QH767"/>
      <c r="QI767"/>
      <c r="QJ767"/>
      <c r="QK767"/>
      <c r="QL767"/>
      <c r="QM767"/>
      <c r="QN767"/>
      <c r="QO767"/>
      <c r="QP767"/>
      <c r="QQ767"/>
      <c r="QR767"/>
      <c r="QS767"/>
      <c r="QT767"/>
      <c r="QU767"/>
      <c r="QV767"/>
      <c r="QW767"/>
      <c r="QX767"/>
      <c r="QY767"/>
      <c r="QZ767"/>
      <c r="RA767"/>
      <c r="RB767"/>
      <c r="RC767"/>
      <c r="RD767"/>
      <c r="RE767"/>
      <c r="RF767"/>
      <c r="RG767"/>
      <c r="RH767"/>
      <c r="RI767"/>
      <c r="RJ767"/>
      <c r="RK767"/>
      <c r="RL767"/>
      <c r="RM767"/>
      <c r="RN767"/>
      <c r="RO767"/>
      <c r="RP767"/>
      <c r="RQ767"/>
      <c r="RR767"/>
      <c r="RS767"/>
      <c r="RT767"/>
      <c r="RU767"/>
      <c r="RV767"/>
      <c r="RW767"/>
      <c r="RX767"/>
      <c r="RY767"/>
      <c r="RZ767"/>
      <c r="SA767"/>
      <c r="SB767"/>
      <c r="SC767"/>
      <c r="SD767"/>
      <c r="SE767"/>
      <c r="SF767"/>
      <c r="SG767"/>
      <c r="SH767"/>
      <c r="SI767"/>
      <c r="SJ767"/>
      <c r="SK767"/>
      <c r="SL767"/>
      <c r="SM767"/>
      <c r="SN767"/>
      <c r="SO767"/>
      <c r="SP767"/>
      <c r="SQ767"/>
      <c r="SR767"/>
      <c r="SS767"/>
      <c r="ST767"/>
      <c r="SU767"/>
      <c r="SV767"/>
      <c r="SW767"/>
      <c r="SX767"/>
      <c r="SY767"/>
      <c r="SZ767"/>
      <c r="TA767"/>
      <c r="TB767"/>
      <c r="TC767"/>
      <c r="TD767"/>
      <c r="TE767"/>
      <c r="TF767"/>
      <c r="TG767"/>
      <c r="TH767"/>
      <c r="TI767"/>
      <c r="TJ767"/>
      <c r="TK767"/>
      <c r="TL767"/>
      <c r="TM767"/>
      <c r="TN767"/>
      <c r="TO767"/>
      <c r="TP767"/>
      <c r="TQ767"/>
      <c r="TR767"/>
      <c r="TS767"/>
      <c r="TT767"/>
      <c r="TU767"/>
      <c r="TV767"/>
      <c r="TW767"/>
      <c r="TX767"/>
      <c r="TY767"/>
      <c r="TZ767"/>
      <c r="UA767"/>
      <c r="UB767"/>
      <c r="UC767"/>
      <c r="UD767"/>
      <c r="UE767"/>
      <c r="UF767"/>
      <c r="UG767"/>
      <c r="UH767"/>
      <c r="UI767"/>
      <c r="UJ767"/>
      <c r="UK767"/>
      <c r="UL767"/>
      <c r="UM767"/>
      <c r="UN767"/>
      <c r="UO767"/>
      <c r="UP767"/>
      <c r="UQ767"/>
    </row>
    <row r="768" spans="1:563" s="9" customFormat="1" x14ac:dyDescent="0.25">
      <c r="A768" s="38">
        <v>762</v>
      </c>
      <c r="B768" s="19" t="s">
        <v>1071</v>
      </c>
      <c r="C768" s="19" t="s">
        <v>860</v>
      </c>
      <c r="D768" s="19" t="s">
        <v>418</v>
      </c>
      <c r="E768" s="19" t="s">
        <v>790</v>
      </c>
      <c r="F768" s="20" t="s">
        <v>868</v>
      </c>
      <c r="G768" s="29">
        <v>85000</v>
      </c>
      <c r="H768" s="21">
        <v>8576.99</v>
      </c>
      <c r="I768" s="22">
        <v>25</v>
      </c>
      <c r="J768" s="49">
        <v>2439.5</v>
      </c>
      <c r="K768" s="46">
        <f t="shared" si="121"/>
        <v>6034.9999999999991</v>
      </c>
      <c r="L768" s="32">
        <v>851.51</v>
      </c>
      <c r="M768" s="48">
        <v>2584</v>
      </c>
      <c r="N768" s="31">
        <f t="shared" si="118"/>
        <v>6026.5</v>
      </c>
      <c r="O768" s="22"/>
      <c r="P768" s="22">
        <f t="shared" si="120"/>
        <v>5023.5</v>
      </c>
      <c r="Q768" s="22">
        <f t="shared" si="114"/>
        <v>13625.49</v>
      </c>
      <c r="R768" s="22">
        <f t="shared" si="115"/>
        <v>12913.009999999998</v>
      </c>
      <c r="S768" s="22">
        <f t="shared" si="122"/>
        <v>71374.509999999995</v>
      </c>
      <c r="T768" s="33" t="s">
        <v>41</v>
      </c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  <c r="EG768"/>
      <c r="EH768"/>
      <c r="EI768"/>
      <c r="EJ768"/>
      <c r="EK768"/>
      <c r="EL768"/>
      <c r="EM768"/>
      <c r="EN768"/>
      <c r="EO768"/>
      <c r="EP768"/>
      <c r="EQ768"/>
      <c r="ER768"/>
      <c r="ES768"/>
      <c r="ET768"/>
      <c r="EU768"/>
      <c r="EV768"/>
      <c r="EW768"/>
      <c r="EX768"/>
      <c r="EY768"/>
      <c r="EZ768"/>
      <c r="FA768"/>
      <c r="FB768"/>
      <c r="FC768"/>
      <c r="FD768"/>
      <c r="FE768"/>
      <c r="FF768"/>
      <c r="FG768"/>
      <c r="FH768"/>
      <c r="FI768"/>
      <c r="FJ768"/>
      <c r="FK768"/>
      <c r="FL768"/>
      <c r="FM768"/>
      <c r="FN768"/>
      <c r="FO768"/>
      <c r="FP768"/>
      <c r="FQ768"/>
      <c r="FR768"/>
      <c r="FS768"/>
      <c r="FT768"/>
      <c r="FU768"/>
      <c r="FV768"/>
      <c r="FW768"/>
      <c r="FX768"/>
      <c r="FY768"/>
      <c r="FZ768"/>
      <c r="GA768"/>
      <c r="GB768"/>
      <c r="GC768"/>
      <c r="GD768"/>
      <c r="GE768"/>
      <c r="GF768"/>
      <c r="GG768"/>
      <c r="GH768"/>
      <c r="GI768"/>
      <c r="GJ768"/>
      <c r="GK768"/>
      <c r="GL768"/>
      <c r="GM768"/>
      <c r="GN768"/>
      <c r="GO768"/>
      <c r="GP768"/>
      <c r="GQ768"/>
      <c r="GR768"/>
      <c r="GS768"/>
      <c r="GT768"/>
      <c r="GU768"/>
      <c r="GV768"/>
      <c r="GW768"/>
      <c r="GX768"/>
      <c r="GY768"/>
      <c r="GZ768"/>
      <c r="HA768"/>
      <c r="HB768"/>
      <c r="HC768"/>
      <c r="HD768"/>
      <c r="HE768"/>
      <c r="HF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  <c r="IM768"/>
      <c r="IN768"/>
      <c r="IO768"/>
      <c r="IP768"/>
      <c r="IQ768"/>
      <c r="IR768"/>
      <c r="IS768"/>
      <c r="IT768"/>
      <c r="IU768"/>
      <c r="IV768"/>
      <c r="IW768"/>
      <c r="IX768"/>
      <c r="IY768"/>
      <c r="IZ768"/>
      <c r="JA768"/>
      <c r="JB768"/>
      <c r="JC768"/>
      <c r="JD768"/>
      <c r="JE768"/>
      <c r="JF768"/>
      <c r="JG768"/>
      <c r="JH768"/>
      <c r="JI768"/>
      <c r="JJ768"/>
      <c r="JK768"/>
      <c r="JL768"/>
      <c r="JM768"/>
      <c r="JN768"/>
      <c r="JO768"/>
      <c r="JP768"/>
      <c r="JQ768"/>
      <c r="JR768"/>
      <c r="JS768"/>
      <c r="JT768"/>
      <c r="JU768"/>
      <c r="JV768"/>
      <c r="JW768"/>
      <c r="JX768"/>
      <c r="JY768"/>
      <c r="JZ768"/>
      <c r="KA768"/>
      <c r="KB768"/>
      <c r="KC768"/>
      <c r="KD768"/>
      <c r="KE768"/>
      <c r="KF768"/>
      <c r="KG768"/>
      <c r="KH768"/>
      <c r="KI768"/>
      <c r="KJ768"/>
      <c r="KK768"/>
      <c r="KL768"/>
      <c r="KM768"/>
      <c r="KN768"/>
      <c r="KO768"/>
      <c r="KP768"/>
      <c r="KQ768"/>
      <c r="KR768"/>
      <c r="KS768"/>
      <c r="KT768"/>
      <c r="KU768"/>
      <c r="KV768"/>
      <c r="KW768"/>
      <c r="KX768"/>
      <c r="KY768"/>
      <c r="KZ768"/>
      <c r="LA768"/>
      <c r="LB768"/>
      <c r="LC768"/>
      <c r="LD768"/>
      <c r="LE768"/>
      <c r="LF768"/>
      <c r="LG768"/>
      <c r="LH768"/>
      <c r="LI768"/>
      <c r="LJ768"/>
      <c r="LK768"/>
      <c r="LL768"/>
      <c r="LM768"/>
      <c r="LN768"/>
      <c r="LO768"/>
      <c r="LP768"/>
      <c r="LQ768"/>
      <c r="LR768"/>
      <c r="LS768"/>
      <c r="LT768"/>
      <c r="LU768"/>
      <c r="LV768"/>
      <c r="LW768"/>
      <c r="LX768"/>
      <c r="LY768"/>
      <c r="LZ768"/>
      <c r="MA768"/>
      <c r="MB768"/>
      <c r="MC768"/>
      <c r="MD768"/>
      <c r="ME768"/>
      <c r="MF768"/>
      <c r="MG768"/>
      <c r="MH768"/>
      <c r="MI768"/>
      <c r="MJ768"/>
      <c r="MK768"/>
      <c r="ML768"/>
      <c r="MM768"/>
      <c r="MN768"/>
      <c r="MO768"/>
      <c r="MP768"/>
      <c r="MQ768"/>
      <c r="MR768"/>
      <c r="MS768"/>
      <c r="MT768"/>
      <c r="MU768"/>
      <c r="MV768"/>
      <c r="MW768"/>
      <c r="MX768"/>
      <c r="MY768"/>
      <c r="MZ768"/>
      <c r="NA768"/>
      <c r="NB768"/>
      <c r="NC768"/>
      <c r="ND768"/>
      <c r="NE768"/>
      <c r="NF768"/>
      <c r="NG768"/>
      <c r="NH768"/>
      <c r="NI768"/>
      <c r="NJ768"/>
      <c r="NK768"/>
      <c r="NL768"/>
      <c r="NM768"/>
      <c r="NN768"/>
      <c r="NO768"/>
      <c r="NP768"/>
      <c r="NQ768"/>
      <c r="NR768"/>
      <c r="NS768"/>
      <c r="NT768"/>
      <c r="NU768"/>
      <c r="NV768"/>
      <c r="NW768"/>
      <c r="NX768"/>
      <c r="NY768"/>
      <c r="NZ768"/>
      <c r="OA768"/>
      <c r="OB768"/>
      <c r="OC768"/>
      <c r="OD768"/>
      <c r="OE768"/>
      <c r="OF768"/>
      <c r="OG768"/>
      <c r="OH768"/>
      <c r="OI768"/>
      <c r="OJ768"/>
      <c r="OK768"/>
      <c r="OL768"/>
      <c r="OM768"/>
      <c r="ON768"/>
      <c r="OO768"/>
      <c r="OP768"/>
      <c r="OQ768"/>
      <c r="OR768"/>
      <c r="OS768"/>
      <c r="OT768"/>
      <c r="OU768"/>
      <c r="OV768"/>
      <c r="OW768"/>
      <c r="OX768"/>
      <c r="OY768"/>
      <c r="OZ768"/>
      <c r="PA768"/>
      <c r="PB768"/>
      <c r="PC768"/>
      <c r="PD768"/>
      <c r="PE768"/>
      <c r="PF768"/>
      <c r="PG768"/>
      <c r="PH768"/>
      <c r="PI768"/>
      <c r="PJ768"/>
      <c r="PK768"/>
      <c r="PL768"/>
      <c r="PM768"/>
      <c r="PN768"/>
      <c r="PO768"/>
      <c r="PP768"/>
      <c r="PQ768"/>
      <c r="PR768"/>
      <c r="PS768"/>
      <c r="PT768"/>
      <c r="PU768"/>
      <c r="PV768"/>
      <c r="PW768"/>
      <c r="PX768"/>
      <c r="PY768"/>
      <c r="PZ768"/>
      <c r="QA768"/>
      <c r="QB768"/>
      <c r="QC768"/>
      <c r="QD768"/>
      <c r="QE768"/>
      <c r="QF768"/>
      <c r="QG768"/>
      <c r="QH768"/>
      <c r="QI768"/>
      <c r="QJ768"/>
      <c r="QK768"/>
      <c r="QL768"/>
      <c r="QM768"/>
      <c r="QN768"/>
      <c r="QO768"/>
      <c r="QP768"/>
      <c r="QQ768"/>
      <c r="QR768"/>
      <c r="QS768"/>
      <c r="QT768"/>
      <c r="QU768"/>
      <c r="QV768"/>
      <c r="QW768"/>
      <c r="QX768"/>
      <c r="QY768"/>
      <c r="QZ768"/>
      <c r="RA768"/>
      <c r="RB768"/>
      <c r="RC768"/>
      <c r="RD768"/>
      <c r="RE768"/>
      <c r="RF768"/>
      <c r="RG768"/>
      <c r="RH768"/>
      <c r="RI768"/>
      <c r="RJ768"/>
      <c r="RK768"/>
      <c r="RL768"/>
      <c r="RM768"/>
      <c r="RN768"/>
      <c r="RO768"/>
      <c r="RP768"/>
      <c r="RQ768"/>
      <c r="RR768"/>
      <c r="RS768"/>
      <c r="RT768"/>
      <c r="RU768"/>
      <c r="RV768"/>
      <c r="RW768"/>
      <c r="RX768"/>
      <c r="RY768"/>
      <c r="RZ768"/>
      <c r="SA768"/>
      <c r="SB768"/>
      <c r="SC768"/>
      <c r="SD768"/>
      <c r="SE768"/>
      <c r="SF768"/>
      <c r="SG768"/>
      <c r="SH768"/>
      <c r="SI768"/>
      <c r="SJ768"/>
      <c r="SK768"/>
      <c r="SL768"/>
      <c r="SM768"/>
      <c r="SN768"/>
      <c r="SO768"/>
      <c r="SP768"/>
      <c r="SQ768"/>
      <c r="SR768"/>
      <c r="SS768"/>
      <c r="ST768"/>
      <c r="SU768"/>
      <c r="SV768"/>
      <c r="SW768"/>
      <c r="SX768"/>
      <c r="SY768"/>
      <c r="SZ768"/>
      <c r="TA768"/>
      <c r="TB768"/>
      <c r="TC768"/>
      <c r="TD768"/>
      <c r="TE768"/>
      <c r="TF768"/>
      <c r="TG768"/>
      <c r="TH768"/>
      <c r="TI768"/>
      <c r="TJ768"/>
      <c r="TK768"/>
      <c r="TL768"/>
      <c r="TM768"/>
      <c r="TN768"/>
      <c r="TO768"/>
      <c r="TP768"/>
      <c r="TQ768"/>
      <c r="TR768"/>
      <c r="TS768"/>
      <c r="TT768"/>
      <c r="TU768"/>
      <c r="TV768"/>
      <c r="TW768"/>
      <c r="TX768"/>
      <c r="TY768"/>
      <c r="TZ768"/>
      <c r="UA768"/>
      <c r="UB768"/>
      <c r="UC768"/>
      <c r="UD768"/>
      <c r="UE768"/>
      <c r="UF768"/>
      <c r="UG768"/>
      <c r="UH768"/>
      <c r="UI768"/>
      <c r="UJ768"/>
      <c r="UK768"/>
      <c r="UL768"/>
      <c r="UM768"/>
      <c r="UN768"/>
      <c r="UO768"/>
      <c r="UP768"/>
      <c r="UQ768"/>
    </row>
    <row r="769" spans="1:563" s="9" customFormat="1" x14ac:dyDescent="0.25">
      <c r="A769" s="38">
        <v>763</v>
      </c>
      <c r="B769" s="19" t="s">
        <v>934</v>
      </c>
      <c r="C769" s="19" t="s">
        <v>859</v>
      </c>
      <c r="D769" s="19" t="s">
        <v>423</v>
      </c>
      <c r="E769" s="19" t="s">
        <v>790</v>
      </c>
      <c r="F769" s="20" t="s">
        <v>868</v>
      </c>
      <c r="G769" s="29">
        <v>85000</v>
      </c>
      <c r="H769" s="29">
        <v>8148.13</v>
      </c>
      <c r="I769" s="22">
        <v>25</v>
      </c>
      <c r="J769" s="50">
        <v>2439.5</v>
      </c>
      <c r="K769" s="46">
        <f t="shared" si="121"/>
        <v>6034.9999999999991</v>
      </c>
      <c r="L769" s="32">
        <v>851.51</v>
      </c>
      <c r="M769" s="58">
        <v>2584</v>
      </c>
      <c r="N769" s="31">
        <f t="shared" si="118"/>
        <v>6026.5</v>
      </c>
      <c r="O769" s="31"/>
      <c r="P769" s="31">
        <f t="shared" si="120"/>
        <v>5023.5</v>
      </c>
      <c r="Q769" s="22">
        <f t="shared" si="114"/>
        <v>13196.630000000001</v>
      </c>
      <c r="R769" s="22">
        <f t="shared" si="115"/>
        <v>12913.009999999998</v>
      </c>
      <c r="S769" s="31">
        <f t="shared" si="122"/>
        <v>71803.37</v>
      </c>
      <c r="T769" s="33" t="s">
        <v>41</v>
      </c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  <c r="EG769"/>
      <c r="EH769"/>
      <c r="EI769"/>
      <c r="EJ769"/>
      <c r="EK769"/>
      <c r="EL769"/>
      <c r="EM769"/>
      <c r="EN769"/>
      <c r="EO769"/>
      <c r="EP769"/>
      <c r="EQ769"/>
      <c r="ER769"/>
      <c r="ES769"/>
      <c r="ET769"/>
      <c r="EU769"/>
      <c r="EV769"/>
      <c r="EW769"/>
      <c r="EX769"/>
      <c r="EY769"/>
      <c r="EZ769"/>
      <c r="FA769"/>
      <c r="FB769"/>
      <c r="FC769"/>
      <c r="FD769"/>
      <c r="FE769"/>
      <c r="FF769"/>
      <c r="FG769"/>
      <c r="FH769"/>
      <c r="FI769"/>
      <c r="FJ769"/>
      <c r="FK769"/>
      <c r="FL769"/>
      <c r="FM769"/>
      <c r="FN769"/>
      <c r="FO769"/>
      <c r="FP769"/>
      <c r="FQ769"/>
      <c r="FR769"/>
      <c r="FS769"/>
      <c r="FT769"/>
      <c r="FU769"/>
      <c r="FV769"/>
      <c r="FW769"/>
      <c r="FX769"/>
      <c r="FY769"/>
      <c r="FZ769"/>
      <c r="GA769"/>
      <c r="GB769"/>
      <c r="GC769"/>
      <c r="GD769"/>
      <c r="GE769"/>
      <c r="GF769"/>
      <c r="GG769"/>
      <c r="GH769"/>
      <c r="GI769"/>
      <c r="GJ769"/>
      <c r="GK769"/>
      <c r="GL769"/>
      <c r="GM769"/>
      <c r="GN769"/>
      <c r="GO769"/>
      <c r="GP769"/>
      <c r="GQ769"/>
      <c r="GR769"/>
      <c r="GS769"/>
      <c r="GT769"/>
      <c r="GU769"/>
      <c r="GV769"/>
      <c r="GW769"/>
      <c r="GX769"/>
      <c r="GY769"/>
      <c r="GZ769"/>
      <c r="HA769"/>
      <c r="HB769"/>
      <c r="HC769"/>
      <c r="HD769"/>
      <c r="HE769"/>
      <c r="HF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  <c r="IM769"/>
      <c r="IN769"/>
      <c r="IO769"/>
      <c r="IP769"/>
      <c r="IQ769"/>
      <c r="IR769"/>
      <c r="IS769"/>
      <c r="IT769"/>
      <c r="IU769"/>
      <c r="IV769"/>
      <c r="IW769"/>
      <c r="IX769"/>
      <c r="IY769"/>
      <c r="IZ769"/>
      <c r="JA769"/>
      <c r="JB769"/>
      <c r="JC769"/>
      <c r="JD769"/>
      <c r="JE769"/>
      <c r="JF769"/>
      <c r="JG769"/>
      <c r="JH769"/>
      <c r="JI769"/>
      <c r="JJ769"/>
      <c r="JK769"/>
      <c r="JL769"/>
      <c r="JM769"/>
      <c r="JN769"/>
      <c r="JO769"/>
      <c r="JP769"/>
      <c r="JQ769"/>
      <c r="JR769"/>
      <c r="JS769"/>
      <c r="JT769"/>
      <c r="JU769"/>
      <c r="JV769"/>
      <c r="JW769"/>
      <c r="JX769"/>
      <c r="JY769"/>
      <c r="JZ769"/>
      <c r="KA769"/>
      <c r="KB769"/>
      <c r="KC769"/>
      <c r="KD769"/>
      <c r="KE769"/>
      <c r="KF769"/>
      <c r="KG769"/>
      <c r="KH769"/>
      <c r="KI769"/>
      <c r="KJ769"/>
      <c r="KK769"/>
      <c r="KL769"/>
      <c r="KM769"/>
      <c r="KN769"/>
      <c r="KO769"/>
      <c r="KP769"/>
      <c r="KQ769"/>
      <c r="KR769"/>
      <c r="KS769"/>
      <c r="KT769"/>
      <c r="KU769"/>
      <c r="KV769"/>
      <c r="KW769"/>
      <c r="KX769"/>
      <c r="KY769"/>
      <c r="KZ769"/>
      <c r="LA769"/>
      <c r="LB769"/>
      <c r="LC769"/>
      <c r="LD769"/>
      <c r="LE769"/>
      <c r="LF769"/>
      <c r="LG769"/>
      <c r="LH769"/>
      <c r="LI769"/>
      <c r="LJ769"/>
      <c r="LK769"/>
      <c r="LL769"/>
      <c r="LM769"/>
      <c r="LN769"/>
      <c r="LO769"/>
      <c r="LP769"/>
      <c r="LQ769"/>
      <c r="LR769"/>
      <c r="LS769"/>
      <c r="LT769"/>
      <c r="LU769"/>
      <c r="LV769"/>
      <c r="LW769"/>
      <c r="LX769"/>
      <c r="LY769"/>
      <c r="LZ769"/>
      <c r="MA769"/>
      <c r="MB769"/>
      <c r="MC769"/>
      <c r="MD769"/>
      <c r="ME769"/>
      <c r="MF769"/>
      <c r="MG769"/>
      <c r="MH769"/>
      <c r="MI769"/>
      <c r="MJ769"/>
      <c r="MK769"/>
      <c r="ML769"/>
      <c r="MM769"/>
      <c r="MN769"/>
      <c r="MO769"/>
      <c r="MP769"/>
      <c r="MQ769"/>
      <c r="MR769"/>
      <c r="MS769"/>
      <c r="MT769"/>
      <c r="MU769"/>
      <c r="MV769"/>
      <c r="MW769"/>
      <c r="MX769"/>
      <c r="MY769"/>
      <c r="MZ769"/>
      <c r="NA769"/>
      <c r="NB769"/>
      <c r="NC769"/>
      <c r="ND769"/>
      <c r="NE769"/>
      <c r="NF769"/>
      <c r="NG769"/>
      <c r="NH769"/>
      <c r="NI769"/>
      <c r="NJ769"/>
      <c r="NK769"/>
      <c r="NL769"/>
      <c r="NM769"/>
      <c r="NN769"/>
      <c r="NO769"/>
      <c r="NP769"/>
      <c r="NQ769"/>
      <c r="NR769"/>
      <c r="NS769"/>
      <c r="NT769"/>
      <c r="NU769"/>
      <c r="NV769"/>
      <c r="NW769"/>
      <c r="NX769"/>
      <c r="NY769"/>
      <c r="NZ769"/>
      <c r="OA769"/>
      <c r="OB769"/>
      <c r="OC769"/>
      <c r="OD769"/>
      <c r="OE769"/>
      <c r="OF769"/>
      <c r="OG769"/>
      <c r="OH769"/>
      <c r="OI769"/>
      <c r="OJ769"/>
      <c r="OK769"/>
      <c r="OL769"/>
      <c r="OM769"/>
      <c r="ON769"/>
      <c r="OO769"/>
      <c r="OP769"/>
      <c r="OQ769"/>
      <c r="OR769"/>
      <c r="OS769"/>
      <c r="OT769"/>
      <c r="OU769"/>
      <c r="OV769"/>
      <c r="OW769"/>
      <c r="OX769"/>
      <c r="OY769"/>
      <c r="OZ769"/>
      <c r="PA769"/>
      <c r="PB769"/>
      <c r="PC769"/>
      <c r="PD769"/>
      <c r="PE769"/>
      <c r="PF769"/>
      <c r="PG769"/>
      <c r="PH769"/>
      <c r="PI769"/>
      <c r="PJ769"/>
      <c r="PK769"/>
      <c r="PL769"/>
      <c r="PM769"/>
      <c r="PN769"/>
      <c r="PO769"/>
      <c r="PP769"/>
      <c r="PQ769"/>
      <c r="PR769"/>
      <c r="PS769"/>
      <c r="PT769"/>
      <c r="PU769"/>
      <c r="PV769"/>
      <c r="PW769"/>
      <c r="PX769"/>
      <c r="PY769"/>
      <c r="PZ769"/>
      <c r="QA769"/>
      <c r="QB769"/>
      <c r="QC769"/>
      <c r="QD769"/>
      <c r="QE769"/>
      <c r="QF769"/>
      <c r="QG769"/>
      <c r="QH769"/>
      <c r="QI769"/>
      <c r="QJ769"/>
      <c r="QK769"/>
      <c r="QL769"/>
      <c r="QM769"/>
      <c r="QN769"/>
      <c r="QO769"/>
      <c r="QP769"/>
      <c r="QQ769"/>
      <c r="QR769"/>
      <c r="QS769"/>
      <c r="QT769"/>
      <c r="QU769"/>
      <c r="QV769"/>
      <c r="QW769"/>
      <c r="QX769"/>
      <c r="QY769"/>
      <c r="QZ769"/>
      <c r="RA769"/>
      <c r="RB769"/>
      <c r="RC769"/>
      <c r="RD769"/>
      <c r="RE769"/>
      <c r="RF769"/>
      <c r="RG769"/>
      <c r="RH769"/>
      <c r="RI769"/>
      <c r="RJ769"/>
      <c r="RK769"/>
      <c r="RL769"/>
      <c r="RM769"/>
      <c r="RN769"/>
      <c r="RO769"/>
      <c r="RP769"/>
      <c r="RQ769"/>
      <c r="RR769"/>
      <c r="RS769"/>
      <c r="RT769"/>
      <c r="RU769"/>
      <c r="RV769"/>
      <c r="RW769"/>
      <c r="RX769"/>
      <c r="RY769"/>
      <c r="RZ769"/>
      <c r="SA769"/>
      <c r="SB769"/>
      <c r="SC769"/>
      <c r="SD769"/>
      <c r="SE769"/>
      <c r="SF769"/>
      <c r="SG769"/>
      <c r="SH769"/>
      <c r="SI769"/>
      <c r="SJ769"/>
      <c r="SK769"/>
      <c r="SL769"/>
      <c r="SM769"/>
      <c r="SN769"/>
      <c r="SO769"/>
      <c r="SP769"/>
      <c r="SQ769"/>
      <c r="SR769"/>
      <c r="SS769"/>
      <c r="ST769"/>
      <c r="SU769"/>
      <c r="SV769"/>
      <c r="SW769"/>
      <c r="SX769"/>
      <c r="SY769"/>
      <c r="SZ769"/>
      <c r="TA769"/>
      <c r="TB769"/>
      <c r="TC769"/>
      <c r="TD769"/>
      <c r="TE769"/>
      <c r="TF769"/>
      <c r="TG769"/>
      <c r="TH769"/>
      <c r="TI769"/>
      <c r="TJ769"/>
      <c r="TK769"/>
      <c r="TL769"/>
      <c r="TM769"/>
      <c r="TN769"/>
      <c r="TO769"/>
      <c r="TP769"/>
      <c r="TQ769"/>
      <c r="TR769"/>
      <c r="TS769"/>
      <c r="TT769"/>
      <c r="TU769"/>
      <c r="TV769"/>
      <c r="TW769"/>
      <c r="TX769"/>
      <c r="TY769"/>
      <c r="TZ769"/>
      <c r="UA769"/>
      <c r="UB769"/>
      <c r="UC769"/>
      <c r="UD769"/>
      <c r="UE769"/>
      <c r="UF769"/>
      <c r="UG769"/>
      <c r="UH769"/>
      <c r="UI769"/>
      <c r="UJ769"/>
      <c r="UK769"/>
      <c r="UL769"/>
      <c r="UM769"/>
      <c r="UN769"/>
      <c r="UO769"/>
      <c r="UP769"/>
      <c r="UQ769"/>
    </row>
    <row r="770" spans="1:563" s="9" customFormat="1" x14ac:dyDescent="0.25">
      <c r="A770" s="38">
        <v>764</v>
      </c>
      <c r="B770" s="19" t="s">
        <v>427</v>
      </c>
      <c r="C770" s="19" t="s">
        <v>860</v>
      </c>
      <c r="D770" s="19" t="s">
        <v>423</v>
      </c>
      <c r="E770" s="19" t="s">
        <v>135</v>
      </c>
      <c r="F770" s="20" t="s">
        <v>868</v>
      </c>
      <c r="G770" s="21">
        <v>70000</v>
      </c>
      <c r="H770" s="21">
        <v>5368.48</v>
      </c>
      <c r="I770" s="22">
        <v>25</v>
      </c>
      <c r="J770" s="49">
        <v>2009</v>
      </c>
      <c r="K770" s="43">
        <f t="shared" si="121"/>
        <v>4970</v>
      </c>
      <c r="L770" s="32">
        <f t="shared" si="117"/>
        <v>770.00000000000011</v>
      </c>
      <c r="M770" s="48">
        <v>2128</v>
      </c>
      <c r="N770" s="22">
        <f t="shared" si="118"/>
        <v>4963</v>
      </c>
      <c r="O770" s="22"/>
      <c r="P770" s="22">
        <f t="shared" si="120"/>
        <v>4137</v>
      </c>
      <c r="Q770" s="22">
        <f t="shared" si="114"/>
        <v>9530.48</v>
      </c>
      <c r="R770" s="22">
        <f t="shared" si="115"/>
        <v>10703</v>
      </c>
      <c r="S770" s="22">
        <f t="shared" si="122"/>
        <v>60469.520000000004</v>
      </c>
      <c r="T770" s="33" t="s">
        <v>41</v>
      </c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  <c r="EG770"/>
      <c r="EH770"/>
      <c r="EI770"/>
      <c r="EJ770"/>
      <c r="EK770"/>
      <c r="EL770"/>
      <c r="EM770"/>
      <c r="EN770"/>
      <c r="EO770"/>
      <c r="EP770"/>
      <c r="EQ770"/>
      <c r="ER770"/>
      <c r="ES770"/>
      <c r="ET770"/>
      <c r="EU770"/>
      <c r="EV770"/>
      <c r="EW770"/>
      <c r="EX770"/>
      <c r="EY770"/>
      <c r="EZ770"/>
      <c r="FA770"/>
      <c r="FB770"/>
      <c r="FC770"/>
      <c r="FD770"/>
      <c r="FE770"/>
      <c r="FF770"/>
      <c r="FG770"/>
      <c r="FH770"/>
      <c r="FI770"/>
      <c r="FJ770"/>
      <c r="FK770"/>
      <c r="FL770"/>
      <c r="FM770"/>
      <c r="FN770"/>
      <c r="FO770"/>
      <c r="FP770"/>
      <c r="FQ770"/>
      <c r="FR770"/>
      <c r="FS770"/>
      <c r="FT770"/>
      <c r="FU770"/>
      <c r="FV770"/>
      <c r="FW770"/>
      <c r="FX770"/>
      <c r="FY770"/>
      <c r="FZ770"/>
      <c r="GA770"/>
      <c r="GB770"/>
      <c r="GC770"/>
      <c r="GD770"/>
      <c r="GE770"/>
      <c r="GF770"/>
      <c r="GG770"/>
      <c r="GH770"/>
      <c r="GI770"/>
      <c r="GJ770"/>
      <c r="GK770"/>
      <c r="GL770"/>
      <c r="GM770"/>
      <c r="GN770"/>
      <c r="GO770"/>
      <c r="GP770"/>
      <c r="GQ770"/>
      <c r="GR770"/>
      <c r="GS770"/>
      <c r="GT770"/>
      <c r="GU770"/>
      <c r="GV770"/>
      <c r="GW770"/>
      <c r="GX770"/>
      <c r="GY770"/>
      <c r="GZ770"/>
      <c r="HA770"/>
      <c r="HB770"/>
      <c r="HC770"/>
      <c r="HD770"/>
      <c r="HE770"/>
      <c r="HF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  <c r="IM770"/>
      <c r="IN770"/>
      <c r="IO770"/>
      <c r="IP770"/>
      <c r="IQ770"/>
      <c r="IR770"/>
      <c r="IS770"/>
      <c r="IT770"/>
      <c r="IU770"/>
      <c r="IV770"/>
      <c r="IW770"/>
      <c r="IX770"/>
      <c r="IY770"/>
      <c r="IZ770"/>
      <c r="JA770"/>
      <c r="JB770"/>
      <c r="JC770"/>
      <c r="JD770"/>
      <c r="JE770"/>
      <c r="JF770"/>
      <c r="JG770"/>
      <c r="JH770"/>
      <c r="JI770"/>
      <c r="JJ770"/>
      <c r="JK770"/>
      <c r="JL770"/>
      <c r="JM770"/>
      <c r="JN770"/>
      <c r="JO770"/>
      <c r="JP770"/>
      <c r="JQ770"/>
      <c r="JR770"/>
      <c r="JS770"/>
      <c r="JT770"/>
      <c r="JU770"/>
      <c r="JV770"/>
      <c r="JW770"/>
      <c r="JX770"/>
      <c r="JY770"/>
      <c r="JZ770"/>
      <c r="KA770"/>
      <c r="KB770"/>
      <c r="KC770"/>
      <c r="KD770"/>
      <c r="KE770"/>
      <c r="KF770"/>
      <c r="KG770"/>
      <c r="KH770"/>
      <c r="KI770"/>
      <c r="KJ770"/>
      <c r="KK770"/>
      <c r="KL770"/>
      <c r="KM770"/>
      <c r="KN770"/>
      <c r="KO770"/>
      <c r="KP770"/>
      <c r="KQ770"/>
      <c r="KR770"/>
      <c r="KS770"/>
      <c r="KT770"/>
      <c r="KU770"/>
      <c r="KV770"/>
      <c r="KW770"/>
      <c r="KX770"/>
      <c r="KY770"/>
      <c r="KZ770"/>
      <c r="LA770"/>
      <c r="LB770"/>
      <c r="LC770"/>
      <c r="LD770"/>
      <c r="LE770"/>
      <c r="LF770"/>
      <c r="LG770"/>
      <c r="LH770"/>
      <c r="LI770"/>
      <c r="LJ770"/>
      <c r="LK770"/>
      <c r="LL770"/>
      <c r="LM770"/>
      <c r="LN770"/>
      <c r="LO770"/>
      <c r="LP770"/>
      <c r="LQ770"/>
      <c r="LR770"/>
      <c r="LS770"/>
      <c r="LT770"/>
      <c r="LU770"/>
      <c r="LV770"/>
      <c r="LW770"/>
      <c r="LX770"/>
      <c r="LY770"/>
      <c r="LZ770"/>
      <c r="MA770"/>
      <c r="MB770"/>
      <c r="MC770"/>
      <c r="MD770"/>
      <c r="ME770"/>
      <c r="MF770"/>
      <c r="MG770"/>
      <c r="MH770"/>
      <c r="MI770"/>
      <c r="MJ770"/>
      <c r="MK770"/>
      <c r="ML770"/>
      <c r="MM770"/>
      <c r="MN770"/>
      <c r="MO770"/>
      <c r="MP770"/>
      <c r="MQ770"/>
      <c r="MR770"/>
      <c r="MS770"/>
      <c r="MT770"/>
      <c r="MU770"/>
      <c r="MV770"/>
      <c r="MW770"/>
      <c r="MX770"/>
      <c r="MY770"/>
      <c r="MZ770"/>
      <c r="NA770"/>
      <c r="NB770"/>
      <c r="NC770"/>
      <c r="ND770"/>
      <c r="NE770"/>
      <c r="NF770"/>
      <c r="NG770"/>
      <c r="NH770"/>
      <c r="NI770"/>
      <c r="NJ770"/>
      <c r="NK770"/>
      <c r="NL770"/>
      <c r="NM770"/>
      <c r="NN770"/>
      <c r="NO770"/>
      <c r="NP770"/>
      <c r="NQ770"/>
      <c r="NR770"/>
      <c r="NS770"/>
      <c r="NT770"/>
      <c r="NU770"/>
      <c r="NV770"/>
      <c r="NW770"/>
      <c r="NX770"/>
      <c r="NY770"/>
      <c r="NZ770"/>
      <c r="OA770"/>
      <c r="OB770"/>
      <c r="OC770"/>
      <c r="OD770"/>
      <c r="OE770"/>
      <c r="OF770"/>
      <c r="OG770"/>
      <c r="OH770"/>
      <c r="OI770"/>
      <c r="OJ770"/>
      <c r="OK770"/>
      <c r="OL770"/>
      <c r="OM770"/>
      <c r="ON770"/>
      <c r="OO770"/>
      <c r="OP770"/>
      <c r="OQ770"/>
      <c r="OR770"/>
      <c r="OS770"/>
      <c r="OT770"/>
      <c r="OU770"/>
      <c r="OV770"/>
      <c r="OW770"/>
      <c r="OX770"/>
      <c r="OY770"/>
      <c r="OZ770"/>
      <c r="PA770"/>
      <c r="PB770"/>
      <c r="PC770"/>
      <c r="PD770"/>
      <c r="PE770"/>
      <c r="PF770"/>
      <c r="PG770"/>
      <c r="PH770"/>
      <c r="PI770"/>
      <c r="PJ770"/>
      <c r="PK770"/>
      <c r="PL770"/>
      <c r="PM770"/>
      <c r="PN770"/>
      <c r="PO770"/>
      <c r="PP770"/>
      <c r="PQ770"/>
      <c r="PR770"/>
      <c r="PS770"/>
      <c r="PT770"/>
      <c r="PU770"/>
      <c r="PV770"/>
      <c r="PW770"/>
      <c r="PX770"/>
      <c r="PY770"/>
      <c r="PZ770"/>
      <c r="QA770"/>
      <c r="QB770"/>
      <c r="QC770"/>
      <c r="QD770"/>
      <c r="QE770"/>
      <c r="QF770"/>
      <c r="QG770"/>
      <c r="QH770"/>
      <c r="QI770"/>
      <c r="QJ770"/>
      <c r="QK770"/>
      <c r="QL770"/>
      <c r="QM770"/>
      <c r="QN770"/>
      <c r="QO770"/>
      <c r="QP770"/>
      <c r="QQ770"/>
      <c r="QR770"/>
      <c r="QS770"/>
      <c r="QT770"/>
      <c r="QU770"/>
      <c r="QV770"/>
      <c r="QW770"/>
      <c r="QX770"/>
      <c r="QY770"/>
      <c r="QZ770"/>
      <c r="RA770"/>
      <c r="RB770"/>
      <c r="RC770"/>
      <c r="RD770"/>
      <c r="RE770"/>
      <c r="RF770"/>
      <c r="RG770"/>
      <c r="RH770"/>
      <c r="RI770"/>
      <c r="RJ770"/>
      <c r="RK770"/>
      <c r="RL770"/>
      <c r="RM770"/>
      <c r="RN770"/>
      <c r="RO770"/>
      <c r="RP770"/>
      <c r="RQ770"/>
      <c r="RR770"/>
      <c r="RS770"/>
      <c r="RT770"/>
      <c r="RU770"/>
      <c r="RV770"/>
      <c r="RW770"/>
      <c r="RX770"/>
      <c r="RY770"/>
      <c r="RZ770"/>
      <c r="SA770"/>
      <c r="SB770"/>
      <c r="SC770"/>
      <c r="SD770"/>
      <c r="SE770"/>
      <c r="SF770"/>
      <c r="SG770"/>
      <c r="SH770"/>
      <c r="SI770"/>
      <c r="SJ770"/>
      <c r="SK770"/>
      <c r="SL770"/>
      <c r="SM770"/>
      <c r="SN770"/>
      <c r="SO770"/>
      <c r="SP770"/>
      <c r="SQ770"/>
      <c r="SR770"/>
      <c r="SS770"/>
      <c r="ST770"/>
      <c r="SU770"/>
      <c r="SV770"/>
      <c r="SW770"/>
      <c r="SX770"/>
      <c r="SY770"/>
      <c r="SZ770"/>
      <c r="TA770"/>
      <c r="TB770"/>
      <c r="TC770"/>
      <c r="TD770"/>
      <c r="TE770"/>
      <c r="TF770"/>
      <c r="TG770"/>
      <c r="TH770"/>
      <c r="TI770"/>
      <c r="TJ770"/>
      <c r="TK770"/>
      <c r="TL770"/>
      <c r="TM770"/>
      <c r="TN770"/>
      <c r="TO770"/>
      <c r="TP770"/>
      <c r="TQ770"/>
      <c r="TR770"/>
      <c r="TS770"/>
      <c r="TT770"/>
      <c r="TU770"/>
      <c r="TV770"/>
      <c r="TW770"/>
      <c r="TX770"/>
      <c r="TY770"/>
      <c r="TZ770"/>
      <c r="UA770"/>
      <c r="UB770"/>
      <c r="UC770"/>
      <c r="UD770"/>
      <c r="UE770"/>
      <c r="UF770"/>
      <c r="UG770"/>
      <c r="UH770"/>
      <c r="UI770"/>
      <c r="UJ770"/>
      <c r="UK770"/>
      <c r="UL770"/>
      <c r="UM770"/>
      <c r="UN770"/>
      <c r="UO770"/>
      <c r="UP770"/>
      <c r="UQ770"/>
    </row>
    <row r="771" spans="1:563" s="9" customFormat="1" x14ac:dyDescent="0.25">
      <c r="A771" s="38">
        <v>765</v>
      </c>
      <c r="B771" s="19" t="s">
        <v>426</v>
      </c>
      <c r="C771" s="19" t="s">
        <v>860</v>
      </c>
      <c r="D771" s="19" t="s">
        <v>423</v>
      </c>
      <c r="E771" s="19" t="s">
        <v>99</v>
      </c>
      <c r="F771" s="20" t="s">
        <v>868</v>
      </c>
      <c r="G771" s="21">
        <v>25000</v>
      </c>
      <c r="H771" s="19">
        <v>0</v>
      </c>
      <c r="I771" s="22">
        <v>25</v>
      </c>
      <c r="J771" s="49">
        <v>717.5</v>
      </c>
      <c r="K771" s="43">
        <f t="shared" si="121"/>
        <v>1774.9999999999998</v>
      </c>
      <c r="L771" s="32">
        <f t="shared" si="117"/>
        <v>275</v>
      </c>
      <c r="M771" s="48">
        <v>760</v>
      </c>
      <c r="N771" s="22">
        <f t="shared" si="118"/>
        <v>1772.5000000000002</v>
      </c>
      <c r="O771" s="22"/>
      <c r="P771" s="22">
        <f t="shared" si="120"/>
        <v>1477.5</v>
      </c>
      <c r="Q771" s="22">
        <f t="shared" si="114"/>
        <v>1502.5</v>
      </c>
      <c r="R771" s="22">
        <f t="shared" si="115"/>
        <v>3822.5</v>
      </c>
      <c r="S771" s="22">
        <f t="shared" si="122"/>
        <v>23497.5</v>
      </c>
      <c r="T771" s="33" t="s">
        <v>41</v>
      </c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  <c r="EG771"/>
      <c r="EH771"/>
      <c r="EI771"/>
      <c r="EJ771"/>
      <c r="EK771"/>
      <c r="EL771"/>
      <c r="EM771"/>
      <c r="EN771"/>
      <c r="EO771"/>
      <c r="EP771"/>
      <c r="EQ771"/>
      <c r="ER771"/>
      <c r="ES771"/>
      <c r="ET771"/>
      <c r="EU771"/>
      <c r="EV771"/>
      <c r="EW771"/>
      <c r="EX771"/>
      <c r="EY771"/>
      <c r="EZ771"/>
      <c r="FA771"/>
      <c r="FB771"/>
      <c r="FC771"/>
      <c r="FD771"/>
      <c r="FE771"/>
      <c r="FF771"/>
      <c r="FG771"/>
      <c r="FH771"/>
      <c r="FI771"/>
      <c r="FJ771"/>
      <c r="FK771"/>
      <c r="FL771"/>
      <c r="FM771"/>
      <c r="FN771"/>
      <c r="FO771"/>
      <c r="FP771"/>
      <c r="FQ771"/>
      <c r="FR771"/>
      <c r="FS771"/>
      <c r="FT771"/>
      <c r="FU771"/>
      <c r="FV771"/>
      <c r="FW771"/>
      <c r="FX771"/>
      <c r="FY771"/>
      <c r="FZ771"/>
      <c r="GA771"/>
      <c r="GB771"/>
      <c r="GC771"/>
      <c r="GD771"/>
      <c r="GE771"/>
      <c r="GF771"/>
      <c r="GG771"/>
      <c r="GH771"/>
      <c r="GI771"/>
      <c r="GJ771"/>
      <c r="GK771"/>
      <c r="GL771"/>
      <c r="GM771"/>
      <c r="GN771"/>
      <c r="GO771"/>
      <c r="GP771"/>
      <c r="GQ771"/>
      <c r="GR771"/>
      <c r="GS771"/>
      <c r="GT771"/>
      <c r="GU771"/>
      <c r="GV771"/>
      <c r="GW771"/>
      <c r="GX771"/>
      <c r="GY771"/>
      <c r="GZ771"/>
      <c r="HA771"/>
      <c r="HB771"/>
      <c r="HC771"/>
      <c r="HD771"/>
      <c r="HE771"/>
      <c r="HF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  <c r="IM771"/>
      <c r="IN771"/>
      <c r="IO771"/>
      <c r="IP771"/>
      <c r="IQ771"/>
      <c r="IR771"/>
      <c r="IS771"/>
      <c r="IT771"/>
      <c r="IU771"/>
      <c r="IV771"/>
      <c r="IW771"/>
      <c r="IX771"/>
      <c r="IY771"/>
      <c r="IZ771"/>
      <c r="JA771"/>
      <c r="JB771"/>
      <c r="JC771"/>
      <c r="JD771"/>
      <c r="JE771"/>
      <c r="JF771"/>
      <c r="JG771"/>
      <c r="JH771"/>
      <c r="JI771"/>
      <c r="JJ771"/>
      <c r="JK771"/>
      <c r="JL771"/>
      <c r="JM771"/>
      <c r="JN771"/>
      <c r="JO771"/>
      <c r="JP771"/>
      <c r="JQ771"/>
      <c r="JR771"/>
      <c r="JS771"/>
      <c r="JT771"/>
      <c r="JU771"/>
      <c r="JV771"/>
      <c r="JW771"/>
      <c r="JX771"/>
      <c r="JY771"/>
      <c r="JZ771"/>
      <c r="KA771"/>
      <c r="KB771"/>
      <c r="KC771"/>
      <c r="KD771"/>
      <c r="KE771"/>
      <c r="KF771"/>
      <c r="KG771"/>
      <c r="KH771"/>
      <c r="KI771"/>
      <c r="KJ771"/>
      <c r="KK771"/>
      <c r="KL771"/>
      <c r="KM771"/>
      <c r="KN771"/>
      <c r="KO771"/>
      <c r="KP771"/>
      <c r="KQ771"/>
      <c r="KR771"/>
      <c r="KS771"/>
      <c r="KT771"/>
      <c r="KU771"/>
      <c r="KV771"/>
      <c r="KW771"/>
      <c r="KX771"/>
      <c r="KY771"/>
      <c r="KZ771"/>
      <c r="LA771"/>
      <c r="LB771"/>
      <c r="LC771"/>
      <c r="LD771"/>
      <c r="LE771"/>
      <c r="LF771"/>
      <c r="LG771"/>
      <c r="LH771"/>
      <c r="LI771"/>
      <c r="LJ771"/>
      <c r="LK771"/>
      <c r="LL771"/>
      <c r="LM771"/>
      <c r="LN771"/>
      <c r="LO771"/>
      <c r="LP771"/>
      <c r="LQ771"/>
      <c r="LR771"/>
      <c r="LS771"/>
      <c r="LT771"/>
      <c r="LU771"/>
      <c r="LV771"/>
      <c r="LW771"/>
      <c r="LX771"/>
      <c r="LY771"/>
      <c r="LZ771"/>
      <c r="MA771"/>
      <c r="MB771"/>
      <c r="MC771"/>
      <c r="MD771"/>
      <c r="ME771"/>
      <c r="MF771"/>
      <c r="MG771"/>
      <c r="MH771"/>
      <c r="MI771"/>
      <c r="MJ771"/>
      <c r="MK771"/>
      <c r="ML771"/>
      <c r="MM771"/>
      <c r="MN771"/>
      <c r="MO771"/>
      <c r="MP771"/>
      <c r="MQ771"/>
      <c r="MR771"/>
      <c r="MS771"/>
      <c r="MT771"/>
      <c r="MU771"/>
      <c r="MV771"/>
      <c r="MW771"/>
      <c r="MX771"/>
      <c r="MY771"/>
      <c r="MZ771"/>
      <c r="NA771"/>
      <c r="NB771"/>
      <c r="NC771"/>
      <c r="ND771"/>
      <c r="NE771"/>
      <c r="NF771"/>
      <c r="NG771"/>
      <c r="NH771"/>
      <c r="NI771"/>
      <c r="NJ771"/>
      <c r="NK771"/>
      <c r="NL771"/>
      <c r="NM771"/>
      <c r="NN771"/>
      <c r="NO771"/>
      <c r="NP771"/>
      <c r="NQ771"/>
      <c r="NR771"/>
      <c r="NS771"/>
      <c r="NT771"/>
      <c r="NU771"/>
      <c r="NV771"/>
      <c r="NW771"/>
      <c r="NX771"/>
      <c r="NY771"/>
      <c r="NZ771"/>
      <c r="OA771"/>
      <c r="OB771"/>
      <c r="OC771"/>
      <c r="OD771"/>
      <c r="OE771"/>
      <c r="OF771"/>
      <c r="OG771"/>
      <c r="OH771"/>
      <c r="OI771"/>
      <c r="OJ771"/>
      <c r="OK771"/>
      <c r="OL771"/>
      <c r="OM771"/>
      <c r="ON771"/>
      <c r="OO771"/>
      <c r="OP771"/>
      <c r="OQ771"/>
      <c r="OR771"/>
      <c r="OS771"/>
      <c r="OT771"/>
      <c r="OU771"/>
      <c r="OV771"/>
      <c r="OW771"/>
      <c r="OX771"/>
      <c r="OY771"/>
      <c r="OZ771"/>
      <c r="PA771"/>
      <c r="PB771"/>
      <c r="PC771"/>
      <c r="PD771"/>
      <c r="PE771"/>
      <c r="PF771"/>
      <c r="PG771"/>
      <c r="PH771"/>
      <c r="PI771"/>
      <c r="PJ771"/>
      <c r="PK771"/>
      <c r="PL771"/>
      <c r="PM771"/>
      <c r="PN771"/>
      <c r="PO771"/>
      <c r="PP771"/>
      <c r="PQ771"/>
      <c r="PR771"/>
      <c r="PS771"/>
      <c r="PT771"/>
      <c r="PU771"/>
      <c r="PV771"/>
      <c r="PW771"/>
      <c r="PX771"/>
      <c r="PY771"/>
      <c r="PZ771"/>
      <c r="QA771"/>
      <c r="QB771"/>
      <c r="QC771"/>
      <c r="QD771"/>
      <c r="QE771"/>
      <c r="QF771"/>
      <c r="QG771"/>
      <c r="QH771"/>
      <c r="QI771"/>
      <c r="QJ771"/>
      <c r="QK771"/>
      <c r="QL771"/>
      <c r="QM771"/>
      <c r="QN771"/>
      <c r="QO771"/>
      <c r="QP771"/>
      <c r="QQ771"/>
      <c r="QR771"/>
      <c r="QS771"/>
      <c r="QT771"/>
      <c r="QU771"/>
      <c r="QV771"/>
      <c r="QW771"/>
      <c r="QX771"/>
      <c r="QY771"/>
      <c r="QZ771"/>
      <c r="RA771"/>
      <c r="RB771"/>
      <c r="RC771"/>
      <c r="RD771"/>
      <c r="RE771"/>
      <c r="RF771"/>
      <c r="RG771"/>
      <c r="RH771"/>
      <c r="RI771"/>
      <c r="RJ771"/>
      <c r="RK771"/>
      <c r="RL771"/>
      <c r="RM771"/>
      <c r="RN771"/>
      <c r="RO771"/>
      <c r="RP771"/>
      <c r="RQ771"/>
      <c r="RR771"/>
      <c r="RS771"/>
      <c r="RT771"/>
      <c r="RU771"/>
      <c r="RV771"/>
      <c r="RW771"/>
      <c r="RX771"/>
      <c r="RY771"/>
      <c r="RZ771"/>
      <c r="SA771"/>
      <c r="SB771"/>
      <c r="SC771"/>
      <c r="SD771"/>
      <c r="SE771"/>
      <c r="SF771"/>
      <c r="SG771"/>
      <c r="SH771"/>
      <c r="SI771"/>
      <c r="SJ771"/>
      <c r="SK771"/>
      <c r="SL771"/>
      <c r="SM771"/>
      <c r="SN771"/>
      <c r="SO771"/>
      <c r="SP771"/>
      <c r="SQ771"/>
      <c r="SR771"/>
      <c r="SS771"/>
      <c r="ST771"/>
      <c r="SU771"/>
      <c r="SV771"/>
      <c r="SW771"/>
      <c r="SX771"/>
      <c r="SY771"/>
      <c r="SZ771"/>
      <c r="TA771"/>
      <c r="TB771"/>
      <c r="TC771"/>
      <c r="TD771"/>
      <c r="TE771"/>
      <c r="TF771"/>
      <c r="TG771"/>
      <c r="TH771"/>
      <c r="TI771"/>
      <c r="TJ771"/>
      <c r="TK771"/>
      <c r="TL771"/>
      <c r="TM771"/>
      <c r="TN771"/>
      <c r="TO771"/>
      <c r="TP771"/>
      <c r="TQ771"/>
      <c r="TR771"/>
      <c r="TS771"/>
      <c r="TT771"/>
      <c r="TU771"/>
      <c r="TV771"/>
      <c r="TW771"/>
      <c r="TX771"/>
      <c r="TY771"/>
      <c r="TZ771"/>
      <c r="UA771"/>
      <c r="UB771"/>
      <c r="UC771"/>
      <c r="UD771"/>
      <c r="UE771"/>
      <c r="UF771"/>
      <c r="UG771"/>
      <c r="UH771"/>
      <c r="UI771"/>
      <c r="UJ771"/>
      <c r="UK771"/>
      <c r="UL771"/>
      <c r="UM771"/>
      <c r="UN771"/>
      <c r="UO771"/>
      <c r="UP771"/>
      <c r="UQ771"/>
    </row>
    <row r="772" spans="1:563" s="9" customFormat="1" x14ac:dyDescent="0.25">
      <c r="A772" s="38">
        <v>766</v>
      </c>
      <c r="B772" s="19" t="s">
        <v>1060</v>
      </c>
      <c r="C772" s="19" t="s">
        <v>859</v>
      </c>
      <c r="D772" s="19" t="s">
        <v>423</v>
      </c>
      <c r="E772" s="19" t="s">
        <v>171</v>
      </c>
      <c r="F772" s="20" t="s">
        <v>863</v>
      </c>
      <c r="G772" s="21">
        <v>16000</v>
      </c>
      <c r="H772" s="19">
        <v>0</v>
      </c>
      <c r="I772" s="22">
        <v>25</v>
      </c>
      <c r="J772" s="49">
        <v>459.2</v>
      </c>
      <c r="K772" s="43">
        <f t="shared" si="121"/>
        <v>1136</v>
      </c>
      <c r="L772" s="32">
        <f t="shared" si="117"/>
        <v>176.00000000000003</v>
      </c>
      <c r="M772" s="48">
        <v>486.4</v>
      </c>
      <c r="N772" s="22">
        <f t="shared" si="118"/>
        <v>1134.4000000000001</v>
      </c>
      <c r="O772" s="22"/>
      <c r="P772" s="22">
        <f t="shared" si="120"/>
        <v>945.59999999999991</v>
      </c>
      <c r="Q772" s="22">
        <f t="shared" si="114"/>
        <v>970.59999999999991</v>
      </c>
      <c r="R772" s="22">
        <f t="shared" si="115"/>
        <v>2446.4</v>
      </c>
      <c r="S772" s="22">
        <f t="shared" si="122"/>
        <v>15029.4</v>
      </c>
      <c r="T772" s="33" t="s">
        <v>41</v>
      </c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  <c r="EG772"/>
      <c r="EH772"/>
      <c r="EI772"/>
      <c r="EJ772"/>
      <c r="EK772"/>
      <c r="EL772"/>
      <c r="EM772"/>
      <c r="EN772"/>
      <c r="EO772"/>
      <c r="EP772"/>
      <c r="EQ772"/>
      <c r="ER772"/>
      <c r="ES772"/>
      <c r="ET772"/>
      <c r="EU772"/>
      <c r="EV772"/>
      <c r="EW772"/>
      <c r="EX772"/>
      <c r="EY772"/>
      <c r="EZ772"/>
      <c r="FA772"/>
      <c r="FB772"/>
      <c r="FC772"/>
      <c r="FD772"/>
      <c r="FE772"/>
      <c r="FF772"/>
      <c r="FG772"/>
      <c r="FH772"/>
      <c r="FI772"/>
      <c r="FJ772"/>
      <c r="FK772"/>
      <c r="FL772"/>
      <c r="FM772"/>
      <c r="FN772"/>
      <c r="FO772"/>
      <c r="FP772"/>
      <c r="FQ772"/>
      <c r="FR772"/>
      <c r="FS772"/>
      <c r="FT772"/>
      <c r="FU772"/>
      <c r="FV772"/>
      <c r="FW772"/>
      <c r="FX772"/>
      <c r="FY772"/>
      <c r="FZ772"/>
      <c r="GA772"/>
      <c r="GB772"/>
      <c r="GC772"/>
      <c r="GD772"/>
      <c r="GE772"/>
      <c r="GF772"/>
      <c r="GG772"/>
      <c r="GH772"/>
      <c r="GI772"/>
      <c r="GJ772"/>
      <c r="GK772"/>
      <c r="GL772"/>
      <c r="GM772"/>
      <c r="GN772"/>
      <c r="GO772"/>
      <c r="GP772"/>
      <c r="GQ772"/>
      <c r="GR772"/>
      <c r="GS772"/>
      <c r="GT772"/>
      <c r="GU772"/>
      <c r="GV772"/>
      <c r="GW772"/>
      <c r="GX772"/>
      <c r="GY772"/>
      <c r="GZ772"/>
      <c r="HA772"/>
      <c r="HB772"/>
      <c r="HC772"/>
      <c r="HD772"/>
      <c r="HE772"/>
      <c r="HF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  <c r="IM772"/>
      <c r="IN772"/>
      <c r="IO772"/>
      <c r="IP772"/>
      <c r="IQ772"/>
      <c r="IR772"/>
      <c r="IS772"/>
      <c r="IT772"/>
      <c r="IU772"/>
      <c r="IV772"/>
      <c r="IW772"/>
      <c r="IX772"/>
      <c r="IY772"/>
      <c r="IZ772"/>
      <c r="JA772"/>
      <c r="JB772"/>
      <c r="JC772"/>
      <c r="JD772"/>
      <c r="JE772"/>
      <c r="JF772"/>
      <c r="JG772"/>
      <c r="JH772"/>
      <c r="JI772"/>
      <c r="JJ772"/>
      <c r="JK772"/>
      <c r="JL772"/>
      <c r="JM772"/>
      <c r="JN772"/>
      <c r="JO772"/>
      <c r="JP772"/>
      <c r="JQ772"/>
      <c r="JR772"/>
      <c r="JS772"/>
      <c r="JT772"/>
      <c r="JU772"/>
      <c r="JV772"/>
      <c r="JW772"/>
      <c r="JX772"/>
      <c r="JY772"/>
      <c r="JZ772"/>
      <c r="KA772"/>
      <c r="KB772"/>
      <c r="KC772"/>
      <c r="KD772"/>
      <c r="KE772"/>
      <c r="KF772"/>
      <c r="KG772"/>
      <c r="KH772"/>
      <c r="KI772"/>
      <c r="KJ772"/>
      <c r="KK772"/>
      <c r="KL772"/>
      <c r="KM772"/>
      <c r="KN772"/>
      <c r="KO772"/>
      <c r="KP772"/>
      <c r="KQ772"/>
      <c r="KR772"/>
      <c r="KS772"/>
      <c r="KT772"/>
      <c r="KU772"/>
      <c r="KV772"/>
      <c r="KW772"/>
      <c r="KX772"/>
      <c r="KY772"/>
      <c r="KZ772"/>
      <c r="LA772"/>
      <c r="LB772"/>
      <c r="LC772"/>
      <c r="LD772"/>
      <c r="LE772"/>
      <c r="LF772"/>
      <c r="LG772"/>
      <c r="LH772"/>
      <c r="LI772"/>
      <c r="LJ772"/>
      <c r="LK772"/>
      <c r="LL772"/>
      <c r="LM772"/>
      <c r="LN772"/>
      <c r="LO772"/>
      <c r="LP772"/>
      <c r="LQ772"/>
      <c r="LR772"/>
      <c r="LS772"/>
      <c r="LT772"/>
      <c r="LU772"/>
      <c r="LV772"/>
      <c r="LW772"/>
      <c r="LX772"/>
      <c r="LY772"/>
      <c r="LZ772"/>
      <c r="MA772"/>
      <c r="MB772"/>
      <c r="MC772"/>
      <c r="MD772"/>
      <c r="ME772"/>
      <c r="MF772"/>
      <c r="MG772"/>
      <c r="MH772"/>
      <c r="MI772"/>
      <c r="MJ772"/>
      <c r="MK772"/>
      <c r="ML772"/>
      <c r="MM772"/>
      <c r="MN772"/>
      <c r="MO772"/>
      <c r="MP772"/>
      <c r="MQ772"/>
      <c r="MR772"/>
      <c r="MS772"/>
      <c r="MT772"/>
      <c r="MU772"/>
      <c r="MV772"/>
      <c r="MW772"/>
      <c r="MX772"/>
      <c r="MY772"/>
      <c r="MZ772"/>
      <c r="NA772"/>
      <c r="NB772"/>
      <c r="NC772"/>
      <c r="ND772"/>
      <c r="NE772"/>
      <c r="NF772"/>
      <c r="NG772"/>
      <c r="NH772"/>
      <c r="NI772"/>
      <c r="NJ772"/>
      <c r="NK772"/>
      <c r="NL772"/>
      <c r="NM772"/>
      <c r="NN772"/>
      <c r="NO772"/>
      <c r="NP772"/>
      <c r="NQ772"/>
      <c r="NR772"/>
      <c r="NS772"/>
      <c r="NT772"/>
      <c r="NU772"/>
      <c r="NV772"/>
      <c r="NW772"/>
      <c r="NX772"/>
      <c r="NY772"/>
      <c r="NZ772"/>
      <c r="OA772"/>
      <c r="OB772"/>
      <c r="OC772"/>
      <c r="OD772"/>
      <c r="OE772"/>
      <c r="OF772"/>
      <c r="OG772"/>
      <c r="OH772"/>
      <c r="OI772"/>
      <c r="OJ772"/>
      <c r="OK772"/>
      <c r="OL772"/>
      <c r="OM772"/>
      <c r="ON772"/>
      <c r="OO772"/>
      <c r="OP772"/>
      <c r="OQ772"/>
      <c r="OR772"/>
      <c r="OS772"/>
      <c r="OT772"/>
      <c r="OU772"/>
      <c r="OV772"/>
      <c r="OW772"/>
      <c r="OX772"/>
      <c r="OY772"/>
      <c r="OZ772"/>
      <c r="PA772"/>
      <c r="PB772"/>
      <c r="PC772"/>
      <c r="PD772"/>
      <c r="PE772"/>
      <c r="PF772"/>
      <c r="PG772"/>
      <c r="PH772"/>
      <c r="PI772"/>
      <c r="PJ772"/>
      <c r="PK772"/>
      <c r="PL772"/>
      <c r="PM772"/>
      <c r="PN772"/>
      <c r="PO772"/>
      <c r="PP772"/>
      <c r="PQ772"/>
      <c r="PR772"/>
      <c r="PS772"/>
      <c r="PT772"/>
      <c r="PU772"/>
      <c r="PV772"/>
      <c r="PW772"/>
      <c r="PX772"/>
      <c r="PY772"/>
      <c r="PZ772"/>
      <c r="QA772"/>
      <c r="QB772"/>
      <c r="QC772"/>
      <c r="QD772"/>
      <c r="QE772"/>
      <c r="QF772"/>
      <c r="QG772"/>
      <c r="QH772"/>
      <c r="QI772"/>
      <c r="QJ772"/>
      <c r="QK772"/>
      <c r="QL772"/>
      <c r="QM772"/>
      <c r="QN772"/>
      <c r="QO772"/>
      <c r="QP772"/>
      <c r="QQ772"/>
      <c r="QR772"/>
      <c r="QS772"/>
      <c r="QT772"/>
      <c r="QU772"/>
      <c r="QV772"/>
      <c r="QW772"/>
      <c r="QX772"/>
      <c r="QY772"/>
      <c r="QZ772"/>
      <c r="RA772"/>
      <c r="RB772"/>
      <c r="RC772"/>
      <c r="RD772"/>
      <c r="RE772"/>
      <c r="RF772"/>
      <c r="RG772"/>
      <c r="RH772"/>
      <c r="RI772"/>
      <c r="RJ772"/>
      <c r="RK772"/>
      <c r="RL772"/>
      <c r="RM772"/>
      <c r="RN772"/>
      <c r="RO772"/>
      <c r="RP772"/>
      <c r="RQ772"/>
      <c r="RR772"/>
      <c r="RS772"/>
      <c r="RT772"/>
      <c r="RU772"/>
      <c r="RV772"/>
      <c r="RW772"/>
      <c r="RX772"/>
      <c r="RY772"/>
      <c r="RZ772"/>
      <c r="SA772"/>
      <c r="SB772"/>
      <c r="SC772"/>
      <c r="SD772"/>
      <c r="SE772"/>
      <c r="SF772"/>
      <c r="SG772"/>
      <c r="SH772"/>
      <c r="SI772"/>
      <c r="SJ772"/>
      <c r="SK772"/>
      <c r="SL772"/>
      <c r="SM772"/>
      <c r="SN772"/>
      <c r="SO772"/>
      <c r="SP772"/>
      <c r="SQ772"/>
      <c r="SR772"/>
      <c r="SS772"/>
      <c r="ST772"/>
      <c r="SU772"/>
      <c r="SV772"/>
      <c r="SW772"/>
      <c r="SX772"/>
      <c r="SY772"/>
      <c r="SZ772"/>
      <c r="TA772"/>
      <c r="TB772"/>
      <c r="TC772"/>
      <c r="TD772"/>
      <c r="TE772"/>
      <c r="TF772"/>
      <c r="TG772"/>
      <c r="TH772"/>
      <c r="TI772"/>
      <c r="TJ772"/>
      <c r="TK772"/>
      <c r="TL772"/>
      <c r="TM772"/>
      <c r="TN772"/>
      <c r="TO772"/>
      <c r="TP772"/>
      <c r="TQ772"/>
      <c r="TR772"/>
      <c r="TS772"/>
      <c r="TT772"/>
      <c r="TU772"/>
      <c r="TV772"/>
      <c r="TW772"/>
      <c r="TX772"/>
      <c r="TY772"/>
      <c r="TZ772"/>
      <c r="UA772"/>
      <c r="UB772"/>
      <c r="UC772"/>
      <c r="UD772"/>
      <c r="UE772"/>
      <c r="UF772"/>
      <c r="UG772"/>
      <c r="UH772"/>
      <c r="UI772"/>
      <c r="UJ772"/>
      <c r="UK772"/>
      <c r="UL772"/>
      <c r="UM772"/>
      <c r="UN772"/>
      <c r="UO772"/>
      <c r="UP772"/>
      <c r="UQ772"/>
    </row>
    <row r="773" spans="1:563" s="9" customFormat="1" x14ac:dyDescent="0.25">
      <c r="A773" s="38">
        <v>767</v>
      </c>
      <c r="B773" s="19" t="s">
        <v>1008</v>
      </c>
      <c r="C773" s="19" t="s">
        <v>860</v>
      </c>
      <c r="D773" s="19" t="s">
        <v>423</v>
      </c>
      <c r="E773" s="19" t="s">
        <v>64</v>
      </c>
      <c r="F773" s="20" t="s">
        <v>867</v>
      </c>
      <c r="G773" s="21">
        <v>25000</v>
      </c>
      <c r="H773" s="19">
        <v>0</v>
      </c>
      <c r="I773" s="22">
        <v>25</v>
      </c>
      <c r="J773" s="49">
        <v>717.5</v>
      </c>
      <c r="K773" s="43">
        <f t="shared" si="121"/>
        <v>1774.9999999999998</v>
      </c>
      <c r="L773" s="32">
        <f t="shared" si="117"/>
        <v>275</v>
      </c>
      <c r="M773" s="48">
        <v>760</v>
      </c>
      <c r="N773" s="22">
        <f t="shared" si="118"/>
        <v>1772.5000000000002</v>
      </c>
      <c r="O773" s="22"/>
      <c r="P773" s="22">
        <f t="shared" si="120"/>
        <v>1477.5</v>
      </c>
      <c r="Q773" s="22">
        <f t="shared" si="114"/>
        <v>1502.5</v>
      </c>
      <c r="R773" s="22">
        <f t="shared" si="115"/>
        <v>3822.5</v>
      </c>
      <c r="S773" s="22">
        <f t="shared" si="122"/>
        <v>23497.5</v>
      </c>
      <c r="T773" s="33" t="s">
        <v>41</v>
      </c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  <c r="EG773"/>
      <c r="EH773"/>
      <c r="EI773"/>
      <c r="EJ773"/>
      <c r="EK773"/>
      <c r="EL773"/>
      <c r="EM773"/>
      <c r="EN773"/>
      <c r="EO773"/>
      <c r="EP773"/>
      <c r="EQ773"/>
      <c r="ER773"/>
      <c r="ES773"/>
      <c r="ET773"/>
      <c r="EU773"/>
      <c r="EV773"/>
      <c r="EW773"/>
      <c r="EX773"/>
      <c r="EY773"/>
      <c r="EZ773"/>
      <c r="FA773"/>
      <c r="FB773"/>
      <c r="FC773"/>
      <c r="FD773"/>
      <c r="FE773"/>
      <c r="FF773"/>
      <c r="FG773"/>
      <c r="FH773"/>
      <c r="FI773"/>
      <c r="FJ773"/>
      <c r="FK773"/>
      <c r="FL773"/>
      <c r="FM773"/>
      <c r="FN773"/>
      <c r="FO773"/>
      <c r="FP773"/>
      <c r="FQ773"/>
      <c r="FR773"/>
      <c r="FS773"/>
      <c r="FT773"/>
      <c r="FU773"/>
      <c r="FV773"/>
      <c r="FW773"/>
      <c r="FX773"/>
      <c r="FY773"/>
      <c r="FZ773"/>
      <c r="GA773"/>
      <c r="GB773"/>
      <c r="GC773"/>
      <c r="GD773"/>
      <c r="GE773"/>
      <c r="GF773"/>
      <c r="GG773"/>
      <c r="GH773"/>
      <c r="GI773"/>
      <c r="GJ773"/>
      <c r="GK773"/>
      <c r="GL773"/>
      <c r="GM773"/>
      <c r="GN773"/>
      <c r="GO773"/>
      <c r="GP773"/>
      <c r="GQ773"/>
      <c r="GR773"/>
      <c r="GS773"/>
      <c r="GT773"/>
      <c r="GU773"/>
      <c r="GV773"/>
      <c r="GW773"/>
      <c r="GX773"/>
      <c r="GY773"/>
      <c r="GZ773"/>
      <c r="HA773"/>
      <c r="HB773"/>
      <c r="HC773"/>
      <c r="HD773"/>
      <c r="HE773"/>
      <c r="HF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  <c r="IM773"/>
      <c r="IN773"/>
      <c r="IO773"/>
      <c r="IP773"/>
      <c r="IQ773"/>
      <c r="IR773"/>
      <c r="IS773"/>
      <c r="IT773"/>
      <c r="IU773"/>
      <c r="IV773"/>
      <c r="IW773"/>
      <c r="IX773"/>
      <c r="IY773"/>
      <c r="IZ773"/>
      <c r="JA773"/>
      <c r="JB773"/>
      <c r="JC773"/>
      <c r="JD773"/>
      <c r="JE773"/>
      <c r="JF773"/>
      <c r="JG773"/>
      <c r="JH773"/>
      <c r="JI773"/>
      <c r="JJ773"/>
      <c r="JK773"/>
      <c r="JL773"/>
      <c r="JM773"/>
      <c r="JN773"/>
      <c r="JO773"/>
      <c r="JP773"/>
      <c r="JQ773"/>
      <c r="JR773"/>
      <c r="JS773"/>
      <c r="JT773"/>
      <c r="JU773"/>
      <c r="JV773"/>
      <c r="JW773"/>
      <c r="JX773"/>
      <c r="JY773"/>
      <c r="JZ773"/>
      <c r="KA773"/>
      <c r="KB773"/>
      <c r="KC773"/>
      <c r="KD773"/>
      <c r="KE773"/>
      <c r="KF773"/>
      <c r="KG773"/>
      <c r="KH773"/>
      <c r="KI773"/>
      <c r="KJ773"/>
      <c r="KK773"/>
      <c r="KL773"/>
      <c r="KM773"/>
      <c r="KN773"/>
      <c r="KO773"/>
      <c r="KP773"/>
      <c r="KQ773"/>
      <c r="KR773"/>
      <c r="KS773"/>
      <c r="KT773"/>
      <c r="KU773"/>
      <c r="KV773"/>
      <c r="KW773"/>
      <c r="KX773"/>
      <c r="KY773"/>
      <c r="KZ773"/>
      <c r="LA773"/>
      <c r="LB773"/>
      <c r="LC773"/>
      <c r="LD773"/>
      <c r="LE773"/>
      <c r="LF773"/>
      <c r="LG773"/>
      <c r="LH773"/>
      <c r="LI773"/>
      <c r="LJ773"/>
      <c r="LK773"/>
      <c r="LL773"/>
      <c r="LM773"/>
      <c r="LN773"/>
      <c r="LO773"/>
      <c r="LP773"/>
      <c r="LQ773"/>
      <c r="LR773"/>
      <c r="LS773"/>
      <c r="LT773"/>
      <c r="LU773"/>
      <c r="LV773"/>
      <c r="LW773"/>
      <c r="LX773"/>
      <c r="LY773"/>
      <c r="LZ773"/>
      <c r="MA773"/>
      <c r="MB773"/>
      <c r="MC773"/>
      <c r="MD773"/>
      <c r="ME773"/>
      <c r="MF773"/>
      <c r="MG773"/>
      <c r="MH773"/>
      <c r="MI773"/>
      <c r="MJ773"/>
      <c r="MK773"/>
      <c r="ML773"/>
      <c r="MM773"/>
      <c r="MN773"/>
      <c r="MO773"/>
      <c r="MP773"/>
      <c r="MQ773"/>
      <c r="MR773"/>
      <c r="MS773"/>
      <c r="MT773"/>
      <c r="MU773"/>
      <c r="MV773"/>
      <c r="MW773"/>
      <c r="MX773"/>
      <c r="MY773"/>
      <c r="MZ773"/>
      <c r="NA773"/>
      <c r="NB773"/>
      <c r="NC773"/>
      <c r="ND773"/>
      <c r="NE773"/>
      <c r="NF773"/>
      <c r="NG773"/>
      <c r="NH773"/>
      <c r="NI773"/>
      <c r="NJ773"/>
      <c r="NK773"/>
      <c r="NL773"/>
      <c r="NM773"/>
      <c r="NN773"/>
      <c r="NO773"/>
      <c r="NP773"/>
      <c r="NQ773"/>
      <c r="NR773"/>
      <c r="NS773"/>
      <c r="NT773"/>
      <c r="NU773"/>
      <c r="NV773"/>
      <c r="NW773"/>
      <c r="NX773"/>
      <c r="NY773"/>
      <c r="NZ773"/>
      <c r="OA773"/>
      <c r="OB773"/>
      <c r="OC773"/>
      <c r="OD773"/>
      <c r="OE773"/>
      <c r="OF773"/>
      <c r="OG773"/>
      <c r="OH773"/>
      <c r="OI773"/>
      <c r="OJ773"/>
      <c r="OK773"/>
      <c r="OL773"/>
      <c r="OM773"/>
      <c r="ON773"/>
      <c r="OO773"/>
      <c r="OP773"/>
      <c r="OQ773"/>
      <c r="OR773"/>
      <c r="OS773"/>
      <c r="OT773"/>
      <c r="OU773"/>
      <c r="OV773"/>
      <c r="OW773"/>
      <c r="OX773"/>
      <c r="OY773"/>
      <c r="OZ773"/>
      <c r="PA773"/>
      <c r="PB773"/>
      <c r="PC773"/>
      <c r="PD773"/>
      <c r="PE773"/>
      <c r="PF773"/>
      <c r="PG773"/>
      <c r="PH773"/>
      <c r="PI773"/>
      <c r="PJ773"/>
      <c r="PK773"/>
      <c r="PL773"/>
      <c r="PM773"/>
      <c r="PN773"/>
      <c r="PO773"/>
      <c r="PP773"/>
      <c r="PQ773"/>
      <c r="PR773"/>
      <c r="PS773"/>
      <c r="PT773"/>
      <c r="PU773"/>
      <c r="PV773"/>
      <c r="PW773"/>
      <c r="PX773"/>
      <c r="PY773"/>
      <c r="PZ773"/>
      <c r="QA773"/>
      <c r="QB773"/>
      <c r="QC773"/>
      <c r="QD773"/>
      <c r="QE773"/>
      <c r="QF773"/>
      <c r="QG773"/>
      <c r="QH773"/>
      <c r="QI773"/>
      <c r="QJ773"/>
      <c r="QK773"/>
      <c r="QL773"/>
      <c r="QM773"/>
      <c r="QN773"/>
      <c r="QO773"/>
      <c r="QP773"/>
      <c r="QQ773"/>
      <c r="QR773"/>
      <c r="QS773"/>
      <c r="QT773"/>
      <c r="QU773"/>
      <c r="QV773"/>
      <c r="QW773"/>
      <c r="QX773"/>
      <c r="QY773"/>
      <c r="QZ773"/>
      <c r="RA773"/>
      <c r="RB773"/>
      <c r="RC773"/>
      <c r="RD773"/>
      <c r="RE773"/>
      <c r="RF773"/>
      <c r="RG773"/>
      <c r="RH773"/>
      <c r="RI773"/>
      <c r="RJ773"/>
      <c r="RK773"/>
      <c r="RL773"/>
      <c r="RM773"/>
      <c r="RN773"/>
      <c r="RO773"/>
      <c r="RP773"/>
      <c r="RQ773"/>
      <c r="RR773"/>
      <c r="RS773"/>
      <c r="RT773"/>
      <c r="RU773"/>
      <c r="RV773"/>
      <c r="RW773"/>
      <c r="RX773"/>
      <c r="RY773"/>
      <c r="RZ773"/>
      <c r="SA773"/>
      <c r="SB773"/>
      <c r="SC773"/>
      <c r="SD773"/>
      <c r="SE773"/>
      <c r="SF773"/>
      <c r="SG773"/>
      <c r="SH773"/>
      <c r="SI773"/>
      <c r="SJ773"/>
      <c r="SK773"/>
      <c r="SL773"/>
      <c r="SM773"/>
      <c r="SN773"/>
      <c r="SO773"/>
      <c r="SP773"/>
      <c r="SQ773"/>
      <c r="SR773"/>
      <c r="SS773"/>
      <c r="ST773"/>
      <c r="SU773"/>
      <c r="SV773"/>
      <c r="SW773"/>
      <c r="SX773"/>
      <c r="SY773"/>
      <c r="SZ773"/>
      <c r="TA773"/>
      <c r="TB773"/>
      <c r="TC773"/>
      <c r="TD773"/>
      <c r="TE773"/>
      <c r="TF773"/>
      <c r="TG773"/>
      <c r="TH773"/>
      <c r="TI773"/>
      <c r="TJ773"/>
      <c r="TK773"/>
      <c r="TL773"/>
      <c r="TM773"/>
      <c r="TN773"/>
      <c r="TO773"/>
      <c r="TP773"/>
      <c r="TQ773"/>
      <c r="TR773"/>
      <c r="TS773"/>
      <c r="TT773"/>
      <c r="TU773"/>
      <c r="TV773"/>
      <c r="TW773"/>
      <c r="TX773"/>
      <c r="TY773"/>
      <c r="TZ773"/>
      <c r="UA773"/>
      <c r="UB773"/>
      <c r="UC773"/>
      <c r="UD773"/>
      <c r="UE773"/>
      <c r="UF773"/>
      <c r="UG773"/>
      <c r="UH773"/>
      <c r="UI773"/>
      <c r="UJ773"/>
      <c r="UK773"/>
      <c r="UL773"/>
      <c r="UM773"/>
      <c r="UN773"/>
      <c r="UO773"/>
      <c r="UP773"/>
      <c r="UQ773"/>
    </row>
    <row r="774" spans="1:563" s="9" customFormat="1" x14ac:dyDescent="0.25">
      <c r="A774" s="38">
        <v>768</v>
      </c>
      <c r="B774" s="19" t="s">
        <v>428</v>
      </c>
      <c r="C774" s="19" t="s">
        <v>859</v>
      </c>
      <c r="D774" s="19" t="s">
        <v>423</v>
      </c>
      <c r="E774" s="19" t="s">
        <v>171</v>
      </c>
      <c r="F774" s="20" t="s">
        <v>863</v>
      </c>
      <c r="G774" s="21">
        <v>16000</v>
      </c>
      <c r="H774" s="19">
        <v>0</v>
      </c>
      <c r="I774" s="22">
        <v>25</v>
      </c>
      <c r="J774" s="49">
        <v>459.2</v>
      </c>
      <c r="K774" s="43">
        <f t="shared" si="121"/>
        <v>1136</v>
      </c>
      <c r="L774" s="32">
        <f t="shared" si="117"/>
        <v>176.00000000000003</v>
      </c>
      <c r="M774" s="48">
        <v>486.4</v>
      </c>
      <c r="N774" s="22">
        <f t="shared" si="118"/>
        <v>1134.4000000000001</v>
      </c>
      <c r="O774" s="22"/>
      <c r="P774" s="22">
        <f t="shared" si="120"/>
        <v>945.59999999999991</v>
      </c>
      <c r="Q774" s="22">
        <f t="shared" si="114"/>
        <v>970.59999999999991</v>
      </c>
      <c r="R774" s="22">
        <f t="shared" si="115"/>
        <v>2446.4</v>
      </c>
      <c r="S774" s="22">
        <f t="shared" si="122"/>
        <v>15029.4</v>
      </c>
      <c r="T774" s="33" t="s">
        <v>41</v>
      </c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  <c r="EG774"/>
      <c r="EH774"/>
      <c r="EI774"/>
      <c r="EJ774"/>
      <c r="EK774"/>
      <c r="EL774"/>
      <c r="EM774"/>
      <c r="EN774"/>
      <c r="EO774"/>
      <c r="EP774"/>
      <c r="EQ774"/>
      <c r="ER774"/>
      <c r="ES774"/>
      <c r="ET774"/>
      <c r="EU774"/>
      <c r="EV774"/>
      <c r="EW774"/>
      <c r="EX774"/>
      <c r="EY774"/>
      <c r="EZ774"/>
      <c r="FA774"/>
      <c r="FB774"/>
      <c r="FC774"/>
      <c r="FD774"/>
      <c r="FE774"/>
      <c r="FF774"/>
      <c r="FG774"/>
      <c r="FH774"/>
      <c r="FI774"/>
      <c r="FJ774"/>
      <c r="FK774"/>
      <c r="FL774"/>
      <c r="FM774"/>
      <c r="FN774"/>
      <c r="FO774"/>
      <c r="FP774"/>
      <c r="FQ774"/>
      <c r="FR774"/>
      <c r="FS774"/>
      <c r="FT774"/>
      <c r="FU774"/>
      <c r="FV774"/>
      <c r="FW774"/>
      <c r="FX774"/>
      <c r="FY774"/>
      <c r="FZ774"/>
      <c r="GA774"/>
      <c r="GB774"/>
      <c r="GC774"/>
      <c r="GD774"/>
      <c r="GE774"/>
      <c r="GF774"/>
      <c r="GG774"/>
      <c r="GH774"/>
      <c r="GI774"/>
      <c r="GJ774"/>
      <c r="GK774"/>
      <c r="GL774"/>
      <c r="GM774"/>
      <c r="GN774"/>
      <c r="GO774"/>
      <c r="GP774"/>
      <c r="GQ774"/>
      <c r="GR774"/>
      <c r="GS774"/>
      <c r="GT774"/>
      <c r="GU774"/>
      <c r="GV774"/>
      <c r="GW774"/>
      <c r="GX774"/>
      <c r="GY774"/>
      <c r="GZ774"/>
      <c r="HA774"/>
      <c r="HB774"/>
      <c r="HC774"/>
      <c r="HD774"/>
      <c r="HE774"/>
      <c r="HF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  <c r="IM774"/>
      <c r="IN774"/>
      <c r="IO774"/>
      <c r="IP774"/>
      <c r="IQ774"/>
      <c r="IR774"/>
      <c r="IS774"/>
      <c r="IT774"/>
      <c r="IU774"/>
      <c r="IV774"/>
      <c r="IW774"/>
      <c r="IX774"/>
      <c r="IY774"/>
      <c r="IZ774"/>
      <c r="JA774"/>
      <c r="JB774"/>
      <c r="JC774"/>
      <c r="JD774"/>
      <c r="JE774"/>
      <c r="JF774"/>
      <c r="JG774"/>
      <c r="JH774"/>
      <c r="JI774"/>
      <c r="JJ774"/>
      <c r="JK774"/>
      <c r="JL774"/>
      <c r="JM774"/>
      <c r="JN774"/>
      <c r="JO774"/>
      <c r="JP774"/>
      <c r="JQ774"/>
      <c r="JR774"/>
      <c r="JS774"/>
      <c r="JT774"/>
      <c r="JU774"/>
      <c r="JV774"/>
      <c r="JW774"/>
      <c r="JX774"/>
      <c r="JY774"/>
      <c r="JZ774"/>
      <c r="KA774"/>
      <c r="KB774"/>
      <c r="KC774"/>
      <c r="KD774"/>
      <c r="KE774"/>
      <c r="KF774"/>
      <c r="KG774"/>
      <c r="KH774"/>
      <c r="KI774"/>
      <c r="KJ774"/>
      <c r="KK774"/>
      <c r="KL774"/>
      <c r="KM774"/>
      <c r="KN774"/>
      <c r="KO774"/>
      <c r="KP774"/>
      <c r="KQ774"/>
      <c r="KR774"/>
      <c r="KS774"/>
      <c r="KT774"/>
      <c r="KU774"/>
      <c r="KV774"/>
      <c r="KW774"/>
      <c r="KX774"/>
      <c r="KY774"/>
      <c r="KZ774"/>
      <c r="LA774"/>
      <c r="LB774"/>
      <c r="LC774"/>
      <c r="LD774"/>
      <c r="LE774"/>
      <c r="LF774"/>
      <c r="LG774"/>
      <c r="LH774"/>
      <c r="LI774"/>
      <c r="LJ774"/>
      <c r="LK774"/>
      <c r="LL774"/>
      <c r="LM774"/>
      <c r="LN774"/>
      <c r="LO774"/>
      <c r="LP774"/>
      <c r="LQ774"/>
      <c r="LR774"/>
      <c r="LS774"/>
      <c r="LT774"/>
      <c r="LU774"/>
      <c r="LV774"/>
      <c r="LW774"/>
      <c r="LX774"/>
      <c r="LY774"/>
      <c r="LZ774"/>
      <c r="MA774"/>
      <c r="MB774"/>
      <c r="MC774"/>
      <c r="MD774"/>
      <c r="ME774"/>
      <c r="MF774"/>
      <c r="MG774"/>
      <c r="MH774"/>
      <c r="MI774"/>
      <c r="MJ774"/>
      <c r="MK774"/>
      <c r="ML774"/>
      <c r="MM774"/>
      <c r="MN774"/>
      <c r="MO774"/>
      <c r="MP774"/>
      <c r="MQ774"/>
      <c r="MR774"/>
      <c r="MS774"/>
      <c r="MT774"/>
      <c r="MU774"/>
      <c r="MV774"/>
      <c r="MW774"/>
      <c r="MX774"/>
      <c r="MY774"/>
      <c r="MZ774"/>
      <c r="NA774"/>
      <c r="NB774"/>
      <c r="NC774"/>
      <c r="ND774"/>
      <c r="NE774"/>
      <c r="NF774"/>
      <c r="NG774"/>
      <c r="NH774"/>
      <c r="NI774"/>
      <c r="NJ774"/>
      <c r="NK774"/>
      <c r="NL774"/>
      <c r="NM774"/>
      <c r="NN774"/>
      <c r="NO774"/>
      <c r="NP774"/>
      <c r="NQ774"/>
      <c r="NR774"/>
      <c r="NS774"/>
      <c r="NT774"/>
      <c r="NU774"/>
      <c r="NV774"/>
      <c r="NW774"/>
      <c r="NX774"/>
      <c r="NY774"/>
      <c r="NZ774"/>
      <c r="OA774"/>
      <c r="OB774"/>
      <c r="OC774"/>
      <c r="OD774"/>
      <c r="OE774"/>
      <c r="OF774"/>
      <c r="OG774"/>
      <c r="OH774"/>
      <c r="OI774"/>
      <c r="OJ774"/>
      <c r="OK774"/>
      <c r="OL774"/>
      <c r="OM774"/>
      <c r="ON774"/>
      <c r="OO774"/>
      <c r="OP774"/>
      <c r="OQ774"/>
      <c r="OR774"/>
      <c r="OS774"/>
      <c r="OT774"/>
      <c r="OU774"/>
      <c r="OV774"/>
      <c r="OW774"/>
      <c r="OX774"/>
      <c r="OY774"/>
      <c r="OZ774"/>
      <c r="PA774"/>
      <c r="PB774"/>
      <c r="PC774"/>
      <c r="PD774"/>
      <c r="PE774"/>
      <c r="PF774"/>
      <c r="PG774"/>
      <c r="PH774"/>
      <c r="PI774"/>
      <c r="PJ774"/>
      <c r="PK774"/>
      <c r="PL774"/>
      <c r="PM774"/>
      <c r="PN774"/>
      <c r="PO774"/>
      <c r="PP774"/>
      <c r="PQ774"/>
      <c r="PR774"/>
      <c r="PS774"/>
      <c r="PT774"/>
      <c r="PU774"/>
      <c r="PV774"/>
      <c r="PW774"/>
      <c r="PX774"/>
      <c r="PY774"/>
      <c r="PZ774"/>
      <c r="QA774"/>
      <c r="QB774"/>
      <c r="QC774"/>
      <c r="QD774"/>
      <c r="QE774"/>
      <c r="QF774"/>
      <c r="QG774"/>
      <c r="QH774"/>
      <c r="QI774"/>
      <c r="QJ774"/>
      <c r="QK774"/>
      <c r="QL774"/>
      <c r="QM774"/>
      <c r="QN774"/>
      <c r="QO774"/>
      <c r="QP774"/>
      <c r="QQ774"/>
      <c r="QR774"/>
      <c r="QS774"/>
      <c r="QT774"/>
      <c r="QU774"/>
      <c r="QV774"/>
      <c r="QW774"/>
      <c r="QX774"/>
      <c r="QY774"/>
      <c r="QZ774"/>
      <c r="RA774"/>
      <c r="RB774"/>
      <c r="RC774"/>
      <c r="RD774"/>
      <c r="RE774"/>
      <c r="RF774"/>
      <c r="RG774"/>
      <c r="RH774"/>
      <c r="RI774"/>
      <c r="RJ774"/>
      <c r="RK774"/>
      <c r="RL774"/>
      <c r="RM774"/>
      <c r="RN774"/>
      <c r="RO774"/>
      <c r="RP774"/>
      <c r="RQ774"/>
      <c r="RR774"/>
      <c r="RS774"/>
      <c r="RT774"/>
      <c r="RU774"/>
      <c r="RV774"/>
      <c r="RW774"/>
      <c r="RX774"/>
      <c r="RY774"/>
      <c r="RZ774"/>
      <c r="SA774"/>
      <c r="SB774"/>
      <c r="SC774"/>
      <c r="SD774"/>
      <c r="SE774"/>
      <c r="SF774"/>
      <c r="SG774"/>
      <c r="SH774"/>
      <c r="SI774"/>
      <c r="SJ774"/>
      <c r="SK774"/>
      <c r="SL774"/>
      <c r="SM774"/>
      <c r="SN774"/>
      <c r="SO774"/>
      <c r="SP774"/>
      <c r="SQ774"/>
      <c r="SR774"/>
      <c r="SS774"/>
      <c r="ST774"/>
      <c r="SU774"/>
      <c r="SV774"/>
      <c r="SW774"/>
      <c r="SX774"/>
      <c r="SY774"/>
      <c r="SZ774"/>
      <c r="TA774"/>
      <c r="TB774"/>
      <c r="TC774"/>
      <c r="TD774"/>
      <c r="TE774"/>
      <c r="TF774"/>
      <c r="TG774"/>
      <c r="TH774"/>
      <c r="TI774"/>
      <c r="TJ774"/>
      <c r="TK774"/>
      <c r="TL774"/>
      <c r="TM774"/>
      <c r="TN774"/>
      <c r="TO774"/>
      <c r="TP774"/>
      <c r="TQ774"/>
      <c r="TR774"/>
      <c r="TS774"/>
      <c r="TT774"/>
      <c r="TU774"/>
      <c r="TV774"/>
      <c r="TW774"/>
      <c r="TX774"/>
      <c r="TY774"/>
      <c r="TZ774"/>
      <c r="UA774"/>
      <c r="UB774"/>
      <c r="UC774"/>
      <c r="UD774"/>
      <c r="UE774"/>
      <c r="UF774"/>
      <c r="UG774"/>
      <c r="UH774"/>
      <c r="UI774"/>
      <c r="UJ774"/>
      <c r="UK774"/>
      <c r="UL774"/>
      <c r="UM774"/>
      <c r="UN774"/>
      <c r="UO774"/>
      <c r="UP774"/>
      <c r="UQ774"/>
    </row>
    <row r="775" spans="1:563" s="9" customFormat="1" x14ac:dyDescent="0.25">
      <c r="A775" s="38">
        <v>769</v>
      </c>
      <c r="B775" s="19" t="s">
        <v>962</v>
      </c>
      <c r="C775" s="19" t="s">
        <v>859</v>
      </c>
      <c r="D775" s="19" t="s">
        <v>430</v>
      </c>
      <c r="E775" s="19" t="s">
        <v>171</v>
      </c>
      <c r="F775" s="20" t="s">
        <v>863</v>
      </c>
      <c r="G775" s="21">
        <v>16000</v>
      </c>
      <c r="H775" s="19">
        <v>0</v>
      </c>
      <c r="I775" s="22">
        <v>25</v>
      </c>
      <c r="J775" s="49">
        <v>459.2</v>
      </c>
      <c r="K775" s="43">
        <f t="shared" si="121"/>
        <v>1136</v>
      </c>
      <c r="L775" s="32">
        <f t="shared" si="117"/>
        <v>176.00000000000003</v>
      </c>
      <c r="M775" s="48">
        <v>486.4</v>
      </c>
      <c r="N775" s="22">
        <f t="shared" si="118"/>
        <v>1134.4000000000001</v>
      </c>
      <c r="O775" s="22"/>
      <c r="P775" s="22">
        <f t="shared" si="120"/>
        <v>945.59999999999991</v>
      </c>
      <c r="Q775" s="22">
        <f t="shared" ref="Q775:Q838" si="123">+H775+I775+J775+M775+O775</f>
        <v>970.59999999999991</v>
      </c>
      <c r="R775" s="22">
        <f t="shared" ref="R775:R838" si="124">+K775+L775+N775</f>
        <v>2446.4</v>
      </c>
      <c r="S775" s="22">
        <f t="shared" si="122"/>
        <v>15029.4</v>
      </c>
      <c r="T775" s="33" t="s">
        <v>41</v>
      </c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  <c r="EG775"/>
      <c r="EH775"/>
      <c r="EI775"/>
      <c r="EJ775"/>
      <c r="EK775"/>
      <c r="EL775"/>
      <c r="EM775"/>
      <c r="EN775"/>
      <c r="EO775"/>
      <c r="EP775"/>
      <c r="EQ775"/>
      <c r="ER775"/>
      <c r="ES775"/>
      <c r="ET775"/>
      <c r="EU775"/>
      <c r="EV775"/>
      <c r="EW775"/>
      <c r="EX775"/>
      <c r="EY775"/>
      <c r="EZ775"/>
      <c r="FA775"/>
      <c r="FB775"/>
      <c r="FC775"/>
      <c r="FD775"/>
      <c r="FE775"/>
      <c r="FF775"/>
      <c r="FG775"/>
      <c r="FH775"/>
      <c r="FI775"/>
      <c r="FJ775"/>
      <c r="FK775"/>
      <c r="FL775"/>
      <c r="FM775"/>
      <c r="FN775"/>
      <c r="FO775"/>
      <c r="FP775"/>
      <c r="FQ775"/>
      <c r="FR775"/>
      <c r="FS775"/>
      <c r="FT775"/>
      <c r="FU775"/>
      <c r="FV775"/>
      <c r="FW775"/>
      <c r="FX775"/>
      <c r="FY775"/>
      <c r="FZ775"/>
      <c r="GA775"/>
      <c r="GB775"/>
      <c r="GC775"/>
      <c r="GD775"/>
      <c r="GE775"/>
      <c r="GF775"/>
      <c r="GG775"/>
      <c r="GH775"/>
      <c r="GI775"/>
      <c r="GJ775"/>
      <c r="GK775"/>
      <c r="GL775"/>
      <c r="GM775"/>
      <c r="GN775"/>
      <c r="GO775"/>
      <c r="GP775"/>
      <c r="GQ775"/>
      <c r="GR775"/>
      <c r="GS775"/>
      <c r="GT775"/>
      <c r="GU775"/>
      <c r="GV775"/>
      <c r="GW775"/>
      <c r="GX775"/>
      <c r="GY775"/>
      <c r="GZ775"/>
      <c r="HA775"/>
      <c r="HB775"/>
      <c r="HC775"/>
      <c r="HD775"/>
      <c r="HE775"/>
      <c r="HF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  <c r="IM775"/>
      <c r="IN775"/>
      <c r="IO775"/>
      <c r="IP775"/>
      <c r="IQ775"/>
      <c r="IR775"/>
      <c r="IS775"/>
      <c r="IT775"/>
      <c r="IU775"/>
      <c r="IV775"/>
      <c r="IW775"/>
      <c r="IX775"/>
      <c r="IY775"/>
      <c r="IZ775"/>
      <c r="JA775"/>
      <c r="JB775"/>
      <c r="JC775"/>
      <c r="JD775"/>
      <c r="JE775"/>
      <c r="JF775"/>
      <c r="JG775"/>
      <c r="JH775"/>
      <c r="JI775"/>
      <c r="JJ775"/>
      <c r="JK775"/>
      <c r="JL775"/>
      <c r="JM775"/>
      <c r="JN775"/>
      <c r="JO775"/>
      <c r="JP775"/>
      <c r="JQ775"/>
      <c r="JR775"/>
      <c r="JS775"/>
      <c r="JT775"/>
      <c r="JU775"/>
      <c r="JV775"/>
      <c r="JW775"/>
      <c r="JX775"/>
      <c r="JY775"/>
      <c r="JZ775"/>
      <c r="KA775"/>
      <c r="KB775"/>
      <c r="KC775"/>
      <c r="KD775"/>
      <c r="KE775"/>
      <c r="KF775"/>
      <c r="KG775"/>
      <c r="KH775"/>
      <c r="KI775"/>
      <c r="KJ775"/>
      <c r="KK775"/>
      <c r="KL775"/>
      <c r="KM775"/>
      <c r="KN775"/>
      <c r="KO775"/>
      <c r="KP775"/>
      <c r="KQ775"/>
      <c r="KR775"/>
      <c r="KS775"/>
      <c r="KT775"/>
      <c r="KU775"/>
      <c r="KV775"/>
      <c r="KW775"/>
      <c r="KX775"/>
      <c r="KY775"/>
      <c r="KZ775"/>
      <c r="LA775"/>
      <c r="LB775"/>
      <c r="LC775"/>
      <c r="LD775"/>
      <c r="LE775"/>
      <c r="LF775"/>
      <c r="LG775"/>
      <c r="LH775"/>
      <c r="LI775"/>
      <c r="LJ775"/>
      <c r="LK775"/>
      <c r="LL775"/>
      <c r="LM775"/>
      <c r="LN775"/>
      <c r="LO775"/>
      <c r="LP775"/>
      <c r="LQ775"/>
      <c r="LR775"/>
      <c r="LS775"/>
      <c r="LT775"/>
      <c r="LU775"/>
      <c r="LV775"/>
      <c r="LW775"/>
      <c r="LX775"/>
      <c r="LY775"/>
      <c r="LZ775"/>
      <c r="MA775"/>
      <c r="MB775"/>
      <c r="MC775"/>
      <c r="MD775"/>
      <c r="ME775"/>
      <c r="MF775"/>
      <c r="MG775"/>
      <c r="MH775"/>
      <c r="MI775"/>
      <c r="MJ775"/>
      <c r="MK775"/>
      <c r="ML775"/>
      <c r="MM775"/>
      <c r="MN775"/>
      <c r="MO775"/>
      <c r="MP775"/>
      <c r="MQ775"/>
      <c r="MR775"/>
      <c r="MS775"/>
      <c r="MT775"/>
      <c r="MU775"/>
      <c r="MV775"/>
      <c r="MW775"/>
      <c r="MX775"/>
      <c r="MY775"/>
      <c r="MZ775"/>
      <c r="NA775"/>
      <c r="NB775"/>
      <c r="NC775"/>
      <c r="ND775"/>
      <c r="NE775"/>
      <c r="NF775"/>
      <c r="NG775"/>
      <c r="NH775"/>
      <c r="NI775"/>
      <c r="NJ775"/>
      <c r="NK775"/>
      <c r="NL775"/>
      <c r="NM775"/>
      <c r="NN775"/>
      <c r="NO775"/>
      <c r="NP775"/>
      <c r="NQ775"/>
      <c r="NR775"/>
      <c r="NS775"/>
      <c r="NT775"/>
      <c r="NU775"/>
      <c r="NV775"/>
      <c r="NW775"/>
      <c r="NX775"/>
      <c r="NY775"/>
      <c r="NZ775"/>
      <c r="OA775"/>
      <c r="OB775"/>
      <c r="OC775"/>
      <c r="OD775"/>
      <c r="OE775"/>
      <c r="OF775"/>
      <c r="OG775"/>
      <c r="OH775"/>
      <c r="OI775"/>
      <c r="OJ775"/>
      <c r="OK775"/>
      <c r="OL775"/>
      <c r="OM775"/>
      <c r="ON775"/>
      <c r="OO775"/>
      <c r="OP775"/>
      <c r="OQ775"/>
      <c r="OR775"/>
      <c r="OS775"/>
      <c r="OT775"/>
      <c r="OU775"/>
      <c r="OV775"/>
      <c r="OW775"/>
      <c r="OX775"/>
      <c r="OY775"/>
      <c r="OZ775"/>
      <c r="PA775"/>
      <c r="PB775"/>
      <c r="PC775"/>
      <c r="PD775"/>
      <c r="PE775"/>
      <c r="PF775"/>
      <c r="PG775"/>
      <c r="PH775"/>
      <c r="PI775"/>
      <c r="PJ775"/>
      <c r="PK775"/>
      <c r="PL775"/>
      <c r="PM775"/>
      <c r="PN775"/>
      <c r="PO775"/>
      <c r="PP775"/>
      <c r="PQ775"/>
      <c r="PR775"/>
      <c r="PS775"/>
      <c r="PT775"/>
      <c r="PU775"/>
      <c r="PV775"/>
      <c r="PW775"/>
      <c r="PX775"/>
      <c r="PY775"/>
      <c r="PZ775"/>
      <c r="QA775"/>
      <c r="QB775"/>
      <c r="QC775"/>
      <c r="QD775"/>
      <c r="QE775"/>
      <c r="QF775"/>
      <c r="QG775"/>
      <c r="QH775"/>
      <c r="QI775"/>
      <c r="QJ775"/>
      <c r="QK775"/>
      <c r="QL775"/>
      <c r="QM775"/>
      <c r="QN775"/>
      <c r="QO775"/>
      <c r="QP775"/>
      <c r="QQ775"/>
      <c r="QR775"/>
      <c r="QS775"/>
      <c r="QT775"/>
      <c r="QU775"/>
      <c r="QV775"/>
      <c r="QW775"/>
      <c r="QX775"/>
      <c r="QY775"/>
      <c r="QZ775"/>
      <c r="RA775"/>
      <c r="RB775"/>
      <c r="RC775"/>
      <c r="RD775"/>
      <c r="RE775"/>
      <c r="RF775"/>
      <c r="RG775"/>
      <c r="RH775"/>
      <c r="RI775"/>
      <c r="RJ775"/>
      <c r="RK775"/>
      <c r="RL775"/>
      <c r="RM775"/>
      <c r="RN775"/>
      <c r="RO775"/>
      <c r="RP775"/>
      <c r="RQ775"/>
      <c r="RR775"/>
      <c r="RS775"/>
      <c r="RT775"/>
      <c r="RU775"/>
      <c r="RV775"/>
      <c r="RW775"/>
      <c r="RX775"/>
      <c r="RY775"/>
      <c r="RZ775"/>
      <c r="SA775"/>
      <c r="SB775"/>
      <c r="SC775"/>
      <c r="SD775"/>
      <c r="SE775"/>
      <c r="SF775"/>
      <c r="SG775"/>
      <c r="SH775"/>
      <c r="SI775"/>
      <c r="SJ775"/>
      <c r="SK775"/>
      <c r="SL775"/>
      <c r="SM775"/>
      <c r="SN775"/>
      <c r="SO775"/>
      <c r="SP775"/>
      <c r="SQ775"/>
      <c r="SR775"/>
      <c r="SS775"/>
      <c r="ST775"/>
      <c r="SU775"/>
      <c r="SV775"/>
      <c r="SW775"/>
      <c r="SX775"/>
      <c r="SY775"/>
      <c r="SZ775"/>
      <c r="TA775"/>
      <c r="TB775"/>
      <c r="TC775"/>
      <c r="TD775"/>
      <c r="TE775"/>
      <c r="TF775"/>
      <c r="TG775"/>
      <c r="TH775"/>
      <c r="TI775"/>
      <c r="TJ775"/>
      <c r="TK775"/>
      <c r="TL775"/>
      <c r="TM775"/>
      <c r="TN775"/>
      <c r="TO775"/>
      <c r="TP775"/>
      <c r="TQ775"/>
      <c r="TR775"/>
      <c r="TS775"/>
      <c r="TT775"/>
      <c r="TU775"/>
      <c r="TV775"/>
      <c r="TW775"/>
      <c r="TX775"/>
      <c r="TY775"/>
      <c r="TZ775"/>
      <c r="UA775"/>
      <c r="UB775"/>
      <c r="UC775"/>
      <c r="UD775"/>
      <c r="UE775"/>
      <c r="UF775"/>
      <c r="UG775"/>
      <c r="UH775"/>
      <c r="UI775"/>
      <c r="UJ775"/>
      <c r="UK775"/>
      <c r="UL775"/>
      <c r="UM775"/>
      <c r="UN775"/>
      <c r="UO775"/>
      <c r="UP775"/>
      <c r="UQ775"/>
    </row>
    <row r="776" spans="1:563" s="9" customFormat="1" x14ac:dyDescent="0.25">
      <c r="A776" s="38">
        <v>770</v>
      </c>
      <c r="B776" s="19" t="s">
        <v>830</v>
      </c>
      <c r="C776" s="19" t="s">
        <v>859</v>
      </c>
      <c r="D776" s="19" t="s">
        <v>430</v>
      </c>
      <c r="E776" s="19" t="s">
        <v>99</v>
      </c>
      <c r="F776" s="20" t="s">
        <v>867</v>
      </c>
      <c r="G776" s="29">
        <v>25000</v>
      </c>
      <c r="H776" s="19">
        <v>0</v>
      </c>
      <c r="I776" s="22">
        <v>25</v>
      </c>
      <c r="J776" s="50">
        <v>717.5</v>
      </c>
      <c r="K776" s="46">
        <f t="shared" si="121"/>
        <v>1774.9999999999998</v>
      </c>
      <c r="L776" s="32">
        <f t="shared" si="117"/>
        <v>275</v>
      </c>
      <c r="M776" s="58">
        <v>760</v>
      </c>
      <c r="N776" s="31">
        <f t="shared" si="118"/>
        <v>1772.5000000000002</v>
      </c>
      <c r="O776" s="31"/>
      <c r="P776" s="31">
        <f t="shared" si="120"/>
        <v>1477.5</v>
      </c>
      <c r="Q776" s="22">
        <f t="shared" si="123"/>
        <v>1502.5</v>
      </c>
      <c r="R776" s="22">
        <f t="shared" si="124"/>
        <v>3822.5</v>
      </c>
      <c r="S776" s="31">
        <f t="shared" si="122"/>
        <v>23497.5</v>
      </c>
      <c r="T776" s="33" t="s">
        <v>41</v>
      </c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  <c r="EG776"/>
      <c r="EH776"/>
      <c r="EI776"/>
      <c r="EJ776"/>
      <c r="EK776"/>
      <c r="EL776"/>
      <c r="EM776"/>
      <c r="EN776"/>
      <c r="EO776"/>
      <c r="EP776"/>
      <c r="EQ776"/>
      <c r="ER776"/>
      <c r="ES776"/>
      <c r="ET776"/>
      <c r="EU776"/>
      <c r="EV776"/>
      <c r="EW776"/>
      <c r="EX776"/>
      <c r="EY776"/>
      <c r="EZ776"/>
      <c r="FA776"/>
      <c r="FB776"/>
      <c r="FC776"/>
      <c r="FD776"/>
      <c r="FE776"/>
      <c r="FF776"/>
      <c r="FG776"/>
      <c r="FH776"/>
      <c r="FI776"/>
      <c r="FJ776"/>
      <c r="FK776"/>
      <c r="FL776"/>
      <c r="FM776"/>
      <c r="FN776"/>
      <c r="FO776"/>
      <c r="FP776"/>
      <c r="FQ776"/>
      <c r="FR776"/>
      <c r="FS776"/>
      <c r="FT776"/>
      <c r="FU776"/>
      <c r="FV776"/>
      <c r="FW776"/>
      <c r="FX776"/>
      <c r="FY776"/>
      <c r="FZ776"/>
      <c r="GA776"/>
      <c r="GB776"/>
      <c r="GC776"/>
      <c r="GD776"/>
      <c r="GE776"/>
      <c r="GF776"/>
      <c r="GG776"/>
      <c r="GH776"/>
      <c r="GI776"/>
      <c r="GJ776"/>
      <c r="GK776"/>
      <c r="GL776"/>
      <c r="GM776"/>
      <c r="GN776"/>
      <c r="GO776"/>
      <c r="GP776"/>
      <c r="GQ776"/>
      <c r="GR776"/>
      <c r="GS776"/>
      <c r="GT776"/>
      <c r="GU776"/>
      <c r="GV776"/>
      <c r="GW776"/>
      <c r="GX776"/>
      <c r="GY776"/>
      <c r="GZ776"/>
      <c r="HA776"/>
      <c r="HB776"/>
      <c r="HC776"/>
      <c r="HD776"/>
      <c r="HE776"/>
      <c r="HF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  <c r="IM776"/>
      <c r="IN776"/>
      <c r="IO776"/>
      <c r="IP776"/>
      <c r="IQ776"/>
      <c r="IR776"/>
      <c r="IS776"/>
      <c r="IT776"/>
      <c r="IU776"/>
      <c r="IV776"/>
      <c r="IW776"/>
      <c r="IX776"/>
      <c r="IY776"/>
      <c r="IZ776"/>
      <c r="JA776"/>
      <c r="JB776"/>
      <c r="JC776"/>
      <c r="JD776"/>
      <c r="JE776"/>
      <c r="JF776"/>
      <c r="JG776"/>
      <c r="JH776"/>
      <c r="JI776"/>
      <c r="JJ776"/>
      <c r="JK776"/>
      <c r="JL776"/>
      <c r="JM776"/>
      <c r="JN776"/>
      <c r="JO776"/>
      <c r="JP776"/>
      <c r="JQ776"/>
      <c r="JR776"/>
      <c r="JS776"/>
      <c r="JT776"/>
      <c r="JU776"/>
      <c r="JV776"/>
      <c r="JW776"/>
      <c r="JX776"/>
      <c r="JY776"/>
      <c r="JZ776"/>
      <c r="KA776"/>
      <c r="KB776"/>
      <c r="KC776"/>
      <c r="KD776"/>
      <c r="KE776"/>
      <c r="KF776"/>
      <c r="KG776"/>
      <c r="KH776"/>
      <c r="KI776"/>
      <c r="KJ776"/>
      <c r="KK776"/>
      <c r="KL776"/>
      <c r="KM776"/>
      <c r="KN776"/>
      <c r="KO776"/>
      <c r="KP776"/>
      <c r="KQ776"/>
      <c r="KR776"/>
      <c r="KS776"/>
      <c r="KT776"/>
      <c r="KU776"/>
      <c r="KV776"/>
      <c r="KW776"/>
      <c r="KX776"/>
      <c r="KY776"/>
      <c r="KZ776"/>
      <c r="LA776"/>
      <c r="LB776"/>
      <c r="LC776"/>
      <c r="LD776"/>
      <c r="LE776"/>
      <c r="LF776"/>
      <c r="LG776"/>
      <c r="LH776"/>
      <c r="LI776"/>
      <c r="LJ776"/>
      <c r="LK776"/>
      <c r="LL776"/>
      <c r="LM776"/>
      <c r="LN776"/>
      <c r="LO776"/>
      <c r="LP776"/>
      <c r="LQ776"/>
      <c r="LR776"/>
      <c r="LS776"/>
      <c r="LT776"/>
      <c r="LU776"/>
      <c r="LV776"/>
      <c r="LW776"/>
      <c r="LX776"/>
      <c r="LY776"/>
      <c r="LZ776"/>
      <c r="MA776"/>
      <c r="MB776"/>
      <c r="MC776"/>
      <c r="MD776"/>
      <c r="ME776"/>
      <c r="MF776"/>
      <c r="MG776"/>
      <c r="MH776"/>
      <c r="MI776"/>
      <c r="MJ776"/>
      <c r="MK776"/>
      <c r="ML776"/>
      <c r="MM776"/>
      <c r="MN776"/>
      <c r="MO776"/>
      <c r="MP776"/>
      <c r="MQ776"/>
      <c r="MR776"/>
      <c r="MS776"/>
      <c r="MT776"/>
      <c r="MU776"/>
      <c r="MV776"/>
      <c r="MW776"/>
      <c r="MX776"/>
      <c r="MY776"/>
      <c r="MZ776"/>
      <c r="NA776"/>
      <c r="NB776"/>
      <c r="NC776"/>
      <c r="ND776"/>
      <c r="NE776"/>
      <c r="NF776"/>
      <c r="NG776"/>
      <c r="NH776"/>
      <c r="NI776"/>
      <c r="NJ776"/>
      <c r="NK776"/>
      <c r="NL776"/>
      <c r="NM776"/>
      <c r="NN776"/>
      <c r="NO776"/>
      <c r="NP776"/>
      <c r="NQ776"/>
      <c r="NR776"/>
      <c r="NS776"/>
      <c r="NT776"/>
      <c r="NU776"/>
      <c r="NV776"/>
      <c r="NW776"/>
      <c r="NX776"/>
      <c r="NY776"/>
      <c r="NZ776"/>
      <c r="OA776"/>
      <c r="OB776"/>
      <c r="OC776"/>
      <c r="OD776"/>
      <c r="OE776"/>
      <c r="OF776"/>
      <c r="OG776"/>
      <c r="OH776"/>
      <c r="OI776"/>
      <c r="OJ776"/>
      <c r="OK776"/>
      <c r="OL776"/>
      <c r="OM776"/>
      <c r="ON776"/>
      <c r="OO776"/>
      <c r="OP776"/>
      <c r="OQ776"/>
      <c r="OR776"/>
      <c r="OS776"/>
      <c r="OT776"/>
      <c r="OU776"/>
      <c r="OV776"/>
      <c r="OW776"/>
      <c r="OX776"/>
      <c r="OY776"/>
      <c r="OZ776"/>
      <c r="PA776"/>
      <c r="PB776"/>
      <c r="PC776"/>
      <c r="PD776"/>
      <c r="PE776"/>
      <c r="PF776"/>
      <c r="PG776"/>
      <c r="PH776"/>
      <c r="PI776"/>
      <c r="PJ776"/>
      <c r="PK776"/>
      <c r="PL776"/>
      <c r="PM776"/>
      <c r="PN776"/>
      <c r="PO776"/>
      <c r="PP776"/>
      <c r="PQ776"/>
      <c r="PR776"/>
      <c r="PS776"/>
      <c r="PT776"/>
      <c r="PU776"/>
      <c r="PV776"/>
      <c r="PW776"/>
      <c r="PX776"/>
      <c r="PY776"/>
      <c r="PZ776"/>
      <c r="QA776"/>
      <c r="QB776"/>
      <c r="QC776"/>
      <c r="QD776"/>
      <c r="QE776"/>
      <c r="QF776"/>
      <c r="QG776"/>
      <c r="QH776"/>
      <c r="QI776"/>
      <c r="QJ776"/>
      <c r="QK776"/>
      <c r="QL776"/>
      <c r="QM776"/>
      <c r="QN776"/>
      <c r="QO776"/>
      <c r="QP776"/>
      <c r="QQ776"/>
      <c r="QR776"/>
      <c r="QS776"/>
      <c r="QT776"/>
      <c r="QU776"/>
      <c r="QV776"/>
      <c r="QW776"/>
      <c r="QX776"/>
      <c r="QY776"/>
      <c r="QZ776"/>
      <c r="RA776"/>
      <c r="RB776"/>
      <c r="RC776"/>
      <c r="RD776"/>
      <c r="RE776"/>
      <c r="RF776"/>
      <c r="RG776"/>
      <c r="RH776"/>
      <c r="RI776"/>
      <c r="RJ776"/>
      <c r="RK776"/>
      <c r="RL776"/>
      <c r="RM776"/>
      <c r="RN776"/>
      <c r="RO776"/>
      <c r="RP776"/>
      <c r="RQ776"/>
      <c r="RR776"/>
      <c r="RS776"/>
      <c r="RT776"/>
      <c r="RU776"/>
      <c r="RV776"/>
      <c r="RW776"/>
      <c r="RX776"/>
      <c r="RY776"/>
      <c r="RZ776"/>
      <c r="SA776"/>
      <c r="SB776"/>
      <c r="SC776"/>
      <c r="SD776"/>
      <c r="SE776"/>
      <c r="SF776"/>
      <c r="SG776"/>
      <c r="SH776"/>
      <c r="SI776"/>
      <c r="SJ776"/>
      <c r="SK776"/>
      <c r="SL776"/>
      <c r="SM776"/>
      <c r="SN776"/>
      <c r="SO776"/>
      <c r="SP776"/>
      <c r="SQ776"/>
      <c r="SR776"/>
      <c r="SS776"/>
      <c r="ST776"/>
      <c r="SU776"/>
      <c r="SV776"/>
      <c r="SW776"/>
      <c r="SX776"/>
      <c r="SY776"/>
      <c r="SZ776"/>
      <c r="TA776"/>
      <c r="TB776"/>
      <c r="TC776"/>
      <c r="TD776"/>
      <c r="TE776"/>
      <c r="TF776"/>
      <c r="TG776"/>
      <c r="TH776"/>
      <c r="TI776"/>
      <c r="TJ776"/>
      <c r="TK776"/>
      <c r="TL776"/>
      <c r="TM776"/>
      <c r="TN776"/>
      <c r="TO776"/>
      <c r="TP776"/>
      <c r="TQ776"/>
      <c r="TR776"/>
      <c r="TS776"/>
      <c r="TT776"/>
      <c r="TU776"/>
      <c r="TV776"/>
      <c r="TW776"/>
      <c r="TX776"/>
      <c r="TY776"/>
      <c r="TZ776"/>
      <c r="UA776"/>
      <c r="UB776"/>
      <c r="UC776"/>
      <c r="UD776"/>
      <c r="UE776"/>
      <c r="UF776"/>
      <c r="UG776"/>
      <c r="UH776"/>
      <c r="UI776"/>
      <c r="UJ776"/>
      <c r="UK776"/>
      <c r="UL776"/>
      <c r="UM776"/>
      <c r="UN776"/>
      <c r="UO776"/>
      <c r="UP776"/>
      <c r="UQ776"/>
    </row>
    <row r="777" spans="1:563" s="9" customFormat="1" x14ac:dyDescent="0.25">
      <c r="A777" s="38">
        <v>771</v>
      </c>
      <c r="B777" s="19" t="s">
        <v>431</v>
      </c>
      <c r="C777" s="19" t="s">
        <v>860</v>
      </c>
      <c r="D777" s="19" t="s">
        <v>430</v>
      </c>
      <c r="E777" s="19" t="s">
        <v>64</v>
      </c>
      <c r="F777" s="20" t="s">
        <v>867</v>
      </c>
      <c r="G777" s="29">
        <v>25000</v>
      </c>
      <c r="H777" s="19">
        <v>0</v>
      </c>
      <c r="I777" s="22">
        <v>25</v>
      </c>
      <c r="J777" s="50">
        <v>717.5</v>
      </c>
      <c r="K777" s="46">
        <f t="shared" si="121"/>
        <v>1774.9999999999998</v>
      </c>
      <c r="L777" s="32">
        <f t="shared" si="117"/>
        <v>275</v>
      </c>
      <c r="M777" s="58">
        <v>760</v>
      </c>
      <c r="N777" s="31">
        <f t="shared" si="118"/>
        <v>1772.5000000000002</v>
      </c>
      <c r="O777" s="31"/>
      <c r="P777" s="31">
        <f t="shared" si="120"/>
        <v>1477.5</v>
      </c>
      <c r="Q777" s="22">
        <f t="shared" si="123"/>
        <v>1502.5</v>
      </c>
      <c r="R777" s="22">
        <f t="shared" si="124"/>
        <v>3822.5</v>
      </c>
      <c r="S777" s="31">
        <f t="shared" si="122"/>
        <v>23497.5</v>
      </c>
      <c r="T777" s="33" t="s">
        <v>41</v>
      </c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  <c r="EG777"/>
      <c r="EH777"/>
      <c r="EI777"/>
      <c r="EJ777"/>
      <c r="EK777"/>
      <c r="EL777"/>
      <c r="EM777"/>
      <c r="EN777"/>
      <c r="EO777"/>
      <c r="EP777"/>
      <c r="EQ777"/>
      <c r="ER777"/>
      <c r="ES777"/>
      <c r="ET777"/>
      <c r="EU777"/>
      <c r="EV777"/>
      <c r="EW777"/>
      <c r="EX777"/>
      <c r="EY777"/>
      <c r="EZ777"/>
      <c r="FA777"/>
      <c r="FB777"/>
      <c r="FC777"/>
      <c r="FD777"/>
      <c r="FE777"/>
      <c r="FF777"/>
      <c r="FG777"/>
      <c r="FH777"/>
      <c r="FI777"/>
      <c r="FJ777"/>
      <c r="FK777"/>
      <c r="FL777"/>
      <c r="FM777"/>
      <c r="FN777"/>
      <c r="FO777"/>
      <c r="FP777"/>
      <c r="FQ777"/>
      <c r="FR777"/>
      <c r="FS777"/>
      <c r="FT777"/>
      <c r="FU777"/>
      <c r="FV777"/>
      <c r="FW777"/>
      <c r="FX777"/>
      <c r="FY777"/>
      <c r="FZ777"/>
      <c r="GA777"/>
      <c r="GB777"/>
      <c r="GC777"/>
      <c r="GD777"/>
      <c r="GE777"/>
      <c r="GF777"/>
      <c r="GG777"/>
      <c r="GH777"/>
      <c r="GI777"/>
      <c r="GJ777"/>
      <c r="GK777"/>
      <c r="GL777"/>
      <c r="GM777"/>
      <c r="GN777"/>
      <c r="GO777"/>
      <c r="GP777"/>
      <c r="GQ777"/>
      <c r="GR777"/>
      <c r="GS777"/>
      <c r="GT777"/>
      <c r="GU777"/>
      <c r="GV777"/>
      <c r="GW777"/>
      <c r="GX777"/>
      <c r="GY777"/>
      <c r="GZ777"/>
      <c r="HA777"/>
      <c r="HB777"/>
      <c r="HC777"/>
      <c r="HD777"/>
      <c r="HE777"/>
      <c r="HF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  <c r="IM777"/>
      <c r="IN777"/>
      <c r="IO777"/>
      <c r="IP777"/>
      <c r="IQ777"/>
      <c r="IR777"/>
      <c r="IS777"/>
      <c r="IT777"/>
      <c r="IU777"/>
      <c r="IV777"/>
      <c r="IW777"/>
      <c r="IX777"/>
      <c r="IY777"/>
      <c r="IZ777"/>
      <c r="JA777"/>
      <c r="JB777"/>
      <c r="JC777"/>
      <c r="JD777"/>
      <c r="JE777"/>
      <c r="JF777"/>
      <c r="JG777"/>
      <c r="JH777"/>
      <c r="JI777"/>
      <c r="JJ777"/>
      <c r="JK777"/>
      <c r="JL777"/>
      <c r="JM777"/>
      <c r="JN777"/>
      <c r="JO777"/>
      <c r="JP777"/>
      <c r="JQ777"/>
      <c r="JR777"/>
      <c r="JS777"/>
      <c r="JT777"/>
      <c r="JU777"/>
      <c r="JV777"/>
      <c r="JW777"/>
      <c r="JX777"/>
      <c r="JY777"/>
      <c r="JZ777"/>
      <c r="KA777"/>
      <c r="KB777"/>
      <c r="KC777"/>
      <c r="KD777"/>
      <c r="KE777"/>
      <c r="KF777"/>
      <c r="KG777"/>
      <c r="KH777"/>
      <c r="KI777"/>
      <c r="KJ777"/>
      <c r="KK777"/>
      <c r="KL777"/>
      <c r="KM777"/>
      <c r="KN777"/>
      <c r="KO777"/>
      <c r="KP777"/>
      <c r="KQ777"/>
      <c r="KR777"/>
      <c r="KS777"/>
      <c r="KT777"/>
      <c r="KU777"/>
      <c r="KV777"/>
      <c r="KW777"/>
      <c r="KX777"/>
      <c r="KY777"/>
      <c r="KZ777"/>
      <c r="LA777"/>
      <c r="LB777"/>
      <c r="LC777"/>
      <c r="LD777"/>
      <c r="LE777"/>
      <c r="LF777"/>
      <c r="LG777"/>
      <c r="LH777"/>
      <c r="LI777"/>
      <c r="LJ777"/>
      <c r="LK777"/>
      <c r="LL777"/>
      <c r="LM777"/>
      <c r="LN777"/>
      <c r="LO777"/>
      <c r="LP777"/>
      <c r="LQ777"/>
      <c r="LR777"/>
      <c r="LS777"/>
      <c r="LT777"/>
      <c r="LU777"/>
      <c r="LV777"/>
      <c r="LW777"/>
      <c r="LX777"/>
      <c r="LY777"/>
      <c r="LZ777"/>
      <c r="MA777"/>
      <c r="MB777"/>
      <c r="MC777"/>
      <c r="MD777"/>
      <c r="ME777"/>
      <c r="MF777"/>
      <c r="MG777"/>
      <c r="MH777"/>
      <c r="MI777"/>
      <c r="MJ777"/>
      <c r="MK777"/>
      <c r="ML777"/>
      <c r="MM777"/>
      <c r="MN777"/>
      <c r="MO777"/>
      <c r="MP777"/>
      <c r="MQ777"/>
      <c r="MR777"/>
      <c r="MS777"/>
      <c r="MT777"/>
      <c r="MU777"/>
      <c r="MV777"/>
      <c r="MW777"/>
      <c r="MX777"/>
      <c r="MY777"/>
      <c r="MZ777"/>
      <c r="NA777"/>
      <c r="NB777"/>
      <c r="NC777"/>
      <c r="ND777"/>
      <c r="NE777"/>
      <c r="NF777"/>
      <c r="NG777"/>
      <c r="NH777"/>
      <c r="NI777"/>
      <c r="NJ777"/>
      <c r="NK777"/>
      <c r="NL777"/>
      <c r="NM777"/>
      <c r="NN777"/>
      <c r="NO777"/>
      <c r="NP777"/>
      <c r="NQ777"/>
      <c r="NR777"/>
      <c r="NS777"/>
      <c r="NT777"/>
      <c r="NU777"/>
      <c r="NV777"/>
      <c r="NW777"/>
      <c r="NX777"/>
      <c r="NY777"/>
      <c r="NZ777"/>
      <c r="OA777"/>
      <c r="OB777"/>
      <c r="OC777"/>
      <c r="OD777"/>
      <c r="OE777"/>
      <c r="OF777"/>
      <c r="OG777"/>
      <c r="OH777"/>
      <c r="OI777"/>
      <c r="OJ777"/>
      <c r="OK777"/>
      <c r="OL777"/>
      <c r="OM777"/>
      <c r="ON777"/>
      <c r="OO777"/>
      <c r="OP777"/>
      <c r="OQ777"/>
      <c r="OR777"/>
      <c r="OS777"/>
      <c r="OT777"/>
      <c r="OU777"/>
      <c r="OV777"/>
      <c r="OW777"/>
      <c r="OX777"/>
      <c r="OY777"/>
      <c r="OZ777"/>
      <c r="PA777"/>
      <c r="PB777"/>
      <c r="PC777"/>
      <c r="PD777"/>
      <c r="PE777"/>
      <c r="PF777"/>
      <c r="PG777"/>
      <c r="PH777"/>
      <c r="PI777"/>
      <c r="PJ777"/>
      <c r="PK777"/>
      <c r="PL777"/>
      <c r="PM777"/>
      <c r="PN777"/>
      <c r="PO777"/>
      <c r="PP777"/>
      <c r="PQ777"/>
      <c r="PR777"/>
      <c r="PS777"/>
      <c r="PT777"/>
      <c r="PU777"/>
      <c r="PV777"/>
      <c r="PW777"/>
      <c r="PX777"/>
      <c r="PY777"/>
      <c r="PZ777"/>
      <c r="QA777"/>
      <c r="QB777"/>
      <c r="QC777"/>
      <c r="QD777"/>
      <c r="QE777"/>
      <c r="QF777"/>
      <c r="QG777"/>
      <c r="QH777"/>
      <c r="QI777"/>
      <c r="QJ777"/>
      <c r="QK777"/>
      <c r="QL777"/>
      <c r="QM777"/>
      <c r="QN777"/>
      <c r="QO777"/>
      <c r="QP777"/>
      <c r="QQ777"/>
      <c r="QR777"/>
      <c r="QS777"/>
      <c r="QT777"/>
      <c r="QU777"/>
      <c r="QV777"/>
      <c r="QW777"/>
      <c r="QX777"/>
      <c r="QY777"/>
      <c r="QZ777"/>
      <c r="RA777"/>
      <c r="RB777"/>
      <c r="RC777"/>
      <c r="RD777"/>
      <c r="RE777"/>
      <c r="RF777"/>
      <c r="RG777"/>
      <c r="RH777"/>
      <c r="RI777"/>
      <c r="RJ777"/>
      <c r="RK777"/>
      <c r="RL777"/>
      <c r="RM777"/>
      <c r="RN777"/>
      <c r="RO777"/>
      <c r="RP777"/>
      <c r="RQ777"/>
      <c r="RR777"/>
      <c r="RS777"/>
      <c r="RT777"/>
      <c r="RU777"/>
      <c r="RV777"/>
      <c r="RW777"/>
      <c r="RX777"/>
      <c r="RY777"/>
      <c r="RZ777"/>
      <c r="SA777"/>
      <c r="SB777"/>
      <c r="SC777"/>
      <c r="SD777"/>
      <c r="SE777"/>
      <c r="SF777"/>
      <c r="SG777"/>
      <c r="SH777"/>
      <c r="SI777"/>
      <c r="SJ777"/>
      <c r="SK777"/>
      <c r="SL777"/>
      <c r="SM777"/>
      <c r="SN777"/>
      <c r="SO777"/>
      <c r="SP777"/>
      <c r="SQ777"/>
      <c r="SR777"/>
      <c r="SS777"/>
      <c r="ST777"/>
      <c r="SU777"/>
      <c r="SV777"/>
      <c r="SW777"/>
      <c r="SX777"/>
      <c r="SY777"/>
      <c r="SZ777"/>
      <c r="TA777"/>
      <c r="TB777"/>
      <c r="TC777"/>
      <c r="TD777"/>
      <c r="TE777"/>
      <c r="TF777"/>
      <c r="TG777"/>
      <c r="TH777"/>
      <c r="TI777"/>
      <c r="TJ777"/>
      <c r="TK777"/>
      <c r="TL777"/>
      <c r="TM777"/>
      <c r="TN777"/>
      <c r="TO777"/>
      <c r="TP777"/>
      <c r="TQ777"/>
      <c r="TR777"/>
      <c r="TS777"/>
      <c r="TT777"/>
      <c r="TU777"/>
      <c r="TV777"/>
      <c r="TW777"/>
      <c r="TX777"/>
      <c r="TY777"/>
      <c r="TZ777"/>
      <c r="UA777"/>
      <c r="UB777"/>
      <c r="UC777"/>
      <c r="UD777"/>
      <c r="UE777"/>
      <c r="UF777"/>
      <c r="UG777"/>
      <c r="UH777"/>
      <c r="UI777"/>
      <c r="UJ777"/>
      <c r="UK777"/>
      <c r="UL777"/>
      <c r="UM777"/>
      <c r="UN777"/>
      <c r="UO777"/>
      <c r="UP777"/>
      <c r="UQ777"/>
    </row>
    <row r="778" spans="1:563" s="9" customFormat="1" x14ac:dyDescent="0.25">
      <c r="A778" s="38">
        <v>772</v>
      </c>
      <c r="B778" s="19" t="s">
        <v>451</v>
      </c>
      <c r="C778" s="19" t="s">
        <v>859</v>
      </c>
      <c r="D778" s="19" t="s">
        <v>430</v>
      </c>
      <c r="E778" s="19" t="s">
        <v>135</v>
      </c>
      <c r="F778" s="20" t="s">
        <v>868</v>
      </c>
      <c r="G778" s="21">
        <v>70000</v>
      </c>
      <c r="H778" s="21">
        <v>5368.48</v>
      </c>
      <c r="I778" s="22">
        <v>25</v>
      </c>
      <c r="J778" s="49">
        <v>2009</v>
      </c>
      <c r="K778" s="43">
        <f t="shared" si="121"/>
        <v>4970</v>
      </c>
      <c r="L778" s="32">
        <f t="shared" si="117"/>
        <v>770.00000000000011</v>
      </c>
      <c r="M778" s="48">
        <v>2128</v>
      </c>
      <c r="N778" s="22">
        <f t="shared" si="118"/>
        <v>4963</v>
      </c>
      <c r="O778" s="22"/>
      <c r="P778" s="22">
        <f t="shared" si="120"/>
        <v>4137</v>
      </c>
      <c r="Q778" s="22">
        <f t="shared" si="123"/>
        <v>9530.48</v>
      </c>
      <c r="R778" s="22">
        <f t="shared" si="124"/>
        <v>10703</v>
      </c>
      <c r="S778" s="22">
        <f t="shared" si="122"/>
        <v>60469.520000000004</v>
      </c>
      <c r="T778" s="33" t="s">
        <v>41</v>
      </c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  <c r="EG778"/>
      <c r="EH778"/>
      <c r="EI778"/>
      <c r="EJ778"/>
      <c r="EK778"/>
      <c r="EL778"/>
      <c r="EM778"/>
      <c r="EN778"/>
      <c r="EO778"/>
      <c r="EP778"/>
      <c r="EQ778"/>
      <c r="ER778"/>
      <c r="ES778"/>
      <c r="ET778"/>
      <c r="EU778"/>
      <c r="EV778"/>
      <c r="EW778"/>
      <c r="EX778"/>
      <c r="EY778"/>
      <c r="EZ778"/>
      <c r="FA778"/>
      <c r="FB778"/>
      <c r="FC778"/>
      <c r="FD778"/>
      <c r="FE778"/>
      <c r="FF778"/>
      <c r="FG778"/>
      <c r="FH778"/>
      <c r="FI778"/>
      <c r="FJ778"/>
      <c r="FK778"/>
      <c r="FL778"/>
      <c r="FM778"/>
      <c r="FN778"/>
      <c r="FO778"/>
      <c r="FP778"/>
      <c r="FQ778"/>
      <c r="FR778"/>
      <c r="FS778"/>
      <c r="FT778"/>
      <c r="FU778"/>
      <c r="FV778"/>
      <c r="FW778"/>
      <c r="FX778"/>
      <c r="FY778"/>
      <c r="FZ778"/>
      <c r="GA778"/>
      <c r="GB778"/>
      <c r="GC778"/>
      <c r="GD778"/>
      <c r="GE778"/>
      <c r="GF778"/>
      <c r="GG778"/>
      <c r="GH778"/>
      <c r="GI778"/>
      <c r="GJ778"/>
      <c r="GK778"/>
      <c r="GL778"/>
      <c r="GM778"/>
      <c r="GN778"/>
      <c r="GO778"/>
      <c r="GP778"/>
      <c r="GQ778"/>
      <c r="GR778"/>
      <c r="GS778"/>
      <c r="GT778"/>
      <c r="GU778"/>
      <c r="GV778"/>
      <c r="GW778"/>
      <c r="GX778"/>
      <c r="GY778"/>
      <c r="GZ778"/>
      <c r="HA778"/>
      <c r="HB778"/>
      <c r="HC778"/>
      <c r="HD778"/>
      <c r="HE778"/>
      <c r="HF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  <c r="IM778"/>
      <c r="IN778"/>
      <c r="IO778"/>
      <c r="IP778"/>
      <c r="IQ778"/>
      <c r="IR778"/>
      <c r="IS778"/>
      <c r="IT778"/>
      <c r="IU778"/>
      <c r="IV778"/>
      <c r="IW778"/>
      <c r="IX778"/>
      <c r="IY778"/>
      <c r="IZ778"/>
      <c r="JA778"/>
      <c r="JB778"/>
      <c r="JC778"/>
      <c r="JD778"/>
      <c r="JE778"/>
      <c r="JF778"/>
      <c r="JG778"/>
      <c r="JH778"/>
      <c r="JI778"/>
      <c r="JJ778"/>
      <c r="JK778"/>
      <c r="JL778"/>
      <c r="JM778"/>
      <c r="JN778"/>
      <c r="JO778"/>
      <c r="JP778"/>
      <c r="JQ778"/>
      <c r="JR778"/>
      <c r="JS778"/>
      <c r="JT778"/>
      <c r="JU778"/>
      <c r="JV778"/>
      <c r="JW778"/>
      <c r="JX778"/>
      <c r="JY778"/>
      <c r="JZ778"/>
      <c r="KA778"/>
      <c r="KB778"/>
      <c r="KC778"/>
      <c r="KD778"/>
      <c r="KE778"/>
      <c r="KF778"/>
      <c r="KG778"/>
      <c r="KH778"/>
      <c r="KI778"/>
      <c r="KJ778"/>
      <c r="KK778"/>
      <c r="KL778"/>
      <c r="KM778"/>
      <c r="KN778"/>
      <c r="KO778"/>
      <c r="KP778"/>
      <c r="KQ778"/>
      <c r="KR778"/>
      <c r="KS778"/>
      <c r="KT778"/>
      <c r="KU778"/>
      <c r="KV778"/>
      <c r="KW778"/>
      <c r="KX778"/>
      <c r="KY778"/>
      <c r="KZ778"/>
      <c r="LA778"/>
      <c r="LB778"/>
      <c r="LC778"/>
      <c r="LD778"/>
      <c r="LE778"/>
      <c r="LF778"/>
      <c r="LG778"/>
      <c r="LH778"/>
      <c r="LI778"/>
      <c r="LJ778"/>
      <c r="LK778"/>
      <c r="LL778"/>
      <c r="LM778"/>
      <c r="LN778"/>
      <c r="LO778"/>
      <c r="LP778"/>
      <c r="LQ778"/>
      <c r="LR778"/>
      <c r="LS778"/>
      <c r="LT778"/>
      <c r="LU778"/>
      <c r="LV778"/>
      <c r="LW778"/>
      <c r="LX778"/>
      <c r="LY778"/>
      <c r="LZ778"/>
      <c r="MA778"/>
      <c r="MB778"/>
      <c r="MC778"/>
      <c r="MD778"/>
      <c r="ME778"/>
      <c r="MF778"/>
      <c r="MG778"/>
      <c r="MH778"/>
      <c r="MI778"/>
      <c r="MJ778"/>
      <c r="MK778"/>
      <c r="ML778"/>
      <c r="MM778"/>
      <c r="MN778"/>
      <c r="MO778"/>
      <c r="MP778"/>
      <c r="MQ778"/>
      <c r="MR778"/>
      <c r="MS778"/>
      <c r="MT778"/>
      <c r="MU778"/>
      <c r="MV778"/>
      <c r="MW778"/>
      <c r="MX778"/>
      <c r="MY778"/>
      <c r="MZ778"/>
      <c r="NA778"/>
      <c r="NB778"/>
      <c r="NC778"/>
      <c r="ND778"/>
      <c r="NE778"/>
      <c r="NF778"/>
      <c r="NG778"/>
      <c r="NH778"/>
      <c r="NI778"/>
      <c r="NJ778"/>
      <c r="NK778"/>
      <c r="NL778"/>
      <c r="NM778"/>
      <c r="NN778"/>
      <c r="NO778"/>
      <c r="NP778"/>
      <c r="NQ778"/>
      <c r="NR778"/>
      <c r="NS778"/>
      <c r="NT778"/>
      <c r="NU778"/>
      <c r="NV778"/>
      <c r="NW778"/>
      <c r="NX778"/>
      <c r="NY778"/>
      <c r="NZ778"/>
      <c r="OA778"/>
      <c r="OB778"/>
      <c r="OC778"/>
      <c r="OD778"/>
      <c r="OE778"/>
      <c r="OF778"/>
      <c r="OG778"/>
      <c r="OH778"/>
      <c r="OI778"/>
      <c r="OJ778"/>
      <c r="OK778"/>
      <c r="OL778"/>
      <c r="OM778"/>
      <c r="ON778"/>
      <c r="OO778"/>
      <c r="OP778"/>
      <c r="OQ778"/>
      <c r="OR778"/>
      <c r="OS778"/>
      <c r="OT778"/>
      <c r="OU778"/>
      <c r="OV778"/>
      <c r="OW778"/>
      <c r="OX778"/>
      <c r="OY778"/>
      <c r="OZ778"/>
      <c r="PA778"/>
      <c r="PB778"/>
      <c r="PC778"/>
      <c r="PD778"/>
      <c r="PE778"/>
      <c r="PF778"/>
      <c r="PG778"/>
      <c r="PH778"/>
      <c r="PI778"/>
      <c r="PJ778"/>
      <c r="PK778"/>
      <c r="PL778"/>
      <c r="PM778"/>
      <c r="PN778"/>
      <c r="PO778"/>
      <c r="PP778"/>
      <c r="PQ778"/>
      <c r="PR778"/>
      <c r="PS778"/>
      <c r="PT778"/>
      <c r="PU778"/>
      <c r="PV778"/>
      <c r="PW778"/>
      <c r="PX778"/>
      <c r="PY778"/>
      <c r="PZ778"/>
      <c r="QA778"/>
      <c r="QB778"/>
      <c r="QC778"/>
      <c r="QD778"/>
      <c r="QE778"/>
      <c r="QF778"/>
      <c r="QG778"/>
      <c r="QH778"/>
      <c r="QI778"/>
      <c r="QJ778"/>
      <c r="QK778"/>
      <c r="QL778"/>
      <c r="QM778"/>
      <c r="QN778"/>
      <c r="QO778"/>
      <c r="QP778"/>
      <c r="QQ778"/>
      <c r="QR778"/>
      <c r="QS778"/>
      <c r="QT778"/>
      <c r="QU778"/>
      <c r="QV778"/>
      <c r="QW778"/>
      <c r="QX778"/>
      <c r="QY778"/>
      <c r="QZ778"/>
      <c r="RA778"/>
      <c r="RB778"/>
      <c r="RC778"/>
      <c r="RD778"/>
      <c r="RE778"/>
      <c r="RF778"/>
      <c r="RG778"/>
      <c r="RH778"/>
      <c r="RI778"/>
      <c r="RJ778"/>
      <c r="RK778"/>
      <c r="RL778"/>
      <c r="RM778"/>
      <c r="RN778"/>
      <c r="RO778"/>
      <c r="RP778"/>
      <c r="RQ778"/>
      <c r="RR778"/>
      <c r="RS778"/>
      <c r="RT778"/>
      <c r="RU778"/>
      <c r="RV778"/>
      <c r="RW778"/>
      <c r="RX778"/>
      <c r="RY778"/>
      <c r="RZ778"/>
      <c r="SA778"/>
      <c r="SB778"/>
      <c r="SC778"/>
      <c r="SD778"/>
      <c r="SE778"/>
      <c r="SF778"/>
      <c r="SG778"/>
      <c r="SH778"/>
      <c r="SI778"/>
      <c r="SJ778"/>
      <c r="SK778"/>
      <c r="SL778"/>
      <c r="SM778"/>
      <c r="SN778"/>
      <c r="SO778"/>
      <c r="SP778"/>
      <c r="SQ778"/>
      <c r="SR778"/>
      <c r="SS778"/>
      <c r="ST778"/>
      <c r="SU778"/>
      <c r="SV778"/>
      <c r="SW778"/>
      <c r="SX778"/>
      <c r="SY778"/>
      <c r="SZ778"/>
      <c r="TA778"/>
      <c r="TB778"/>
      <c r="TC778"/>
      <c r="TD778"/>
      <c r="TE778"/>
      <c r="TF778"/>
      <c r="TG778"/>
      <c r="TH778"/>
      <c r="TI778"/>
      <c r="TJ778"/>
      <c r="TK778"/>
      <c r="TL778"/>
      <c r="TM778"/>
      <c r="TN778"/>
      <c r="TO778"/>
      <c r="TP778"/>
      <c r="TQ778"/>
      <c r="TR778"/>
      <c r="TS778"/>
      <c r="TT778"/>
      <c r="TU778"/>
      <c r="TV778"/>
      <c r="TW778"/>
      <c r="TX778"/>
      <c r="TY778"/>
      <c r="TZ778"/>
      <c r="UA778"/>
      <c r="UB778"/>
      <c r="UC778"/>
      <c r="UD778"/>
      <c r="UE778"/>
      <c r="UF778"/>
      <c r="UG778"/>
      <c r="UH778"/>
      <c r="UI778"/>
      <c r="UJ778"/>
      <c r="UK778"/>
      <c r="UL778"/>
      <c r="UM778"/>
      <c r="UN778"/>
      <c r="UO778"/>
      <c r="UP778"/>
      <c r="UQ778"/>
    </row>
    <row r="779" spans="1:563" s="9" customFormat="1" x14ac:dyDescent="0.25">
      <c r="A779" s="38">
        <v>773</v>
      </c>
      <c r="B779" s="19" t="s">
        <v>829</v>
      </c>
      <c r="C779" s="19" t="s">
        <v>860</v>
      </c>
      <c r="D779" s="19" t="s">
        <v>430</v>
      </c>
      <c r="E779" s="19" t="s">
        <v>60</v>
      </c>
      <c r="F779" s="20" t="s">
        <v>863</v>
      </c>
      <c r="G779" s="29">
        <v>18000</v>
      </c>
      <c r="H779" s="29">
        <v>0</v>
      </c>
      <c r="I779" s="22">
        <v>25</v>
      </c>
      <c r="J779" s="50">
        <v>516.6</v>
      </c>
      <c r="K779" s="46">
        <f t="shared" si="121"/>
        <v>1277.9999999999998</v>
      </c>
      <c r="L779" s="32">
        <f t="shared" si="117"/>
        <v>198.00000000000003</v>
      </c>
      <c r="M779" s="58">
        <v>547.20000000000005</v>
      </c>
      <c r="N779" s="31">
        <f t="shared" si="118"/>
        <v>1276.2</v>
      </c>
      <c r="O779" s="31"/>
      <c r="P779" s="31">
        <f t="shared" si="120"/>
        <v>1063.8000000000002</v>
      </c>
      <c r="Q779" s="22">
        <f t="shared" si="123"/>
        <v>1088.8000000000002</v>
      </c>
      <c r="R779" s="22">
        <f t="shared" si="124"/>
        <v>2752.2</v>
      </c>
      <c r="S779" s="31">
        <f t="shared" si="122"/>
        <v>16911.2</v>
      </c>
      <c r="T779" s="33" t="s">
        <v>41</v>
      </c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  <c r="EG779"/>
      <c r="EH779"/>
      <c r="EI779"/>
      <c r="EJ779"/>
      <c r="EK779"/>
      <c r="EL779"/>
      <c r="EM779"/>
      <c r="EN779"/>
      <c r="EO779"/>
      <c r="EP779"/>
      <c r="EQ779"/>
      <c r="ER779"/>
      <c r="ES779"/>
      <c r="ET779"/>
      <c r="EU779"/>
      <c r="EV779"/>
      <c r="EW779"/>
      <c r="EX779"/>
      <c r="EY779"/>
      <c r="EZ779"/>
      <c r="FA779"/>
      <c r="FB779"/>
      <c r="FC779"/>
      <c r="FD779"/>
      <c r="FE779"/>
      <c r="FF779"/>
      <c r="FG779"/>
      <c r="FH779"/>
      <c r="FI779"/>
      <c r="FJ779"/>
      <c r="FK779"/>
      <c r="FL779"/>
      <c r="FM779"/>
      <c r="FN779"/>
      <c r="FO779"/>
      <c r="FP779"/>
      <c r="FQ779"/>
      <c r="FR779"/>
      <c r="FS779"/>
      <c r="FT779"/>
      <c r="FU779"/>
      <c r="FV779"/>
      <c r="FW779"/>
      <c r="FX779"/>
      <c r="FY779"/>
      <c r="FZ779"/>
      <c r="GA779"/>
      <c r="GB779"/>
      <c r="GC779"/>
      <c r="GD779"/>
      <c r="GE779"/>
      <c r="GF779"/>
      <c r="GG779"/>
      <c r="GH779"/>
      <c r="GI779"/>
      <c r="GJ779"/>
      <c r="GK779"/>
      <c r="GL779"/>
      <c r="GM779"/>
      <c r="GN779"/>
      <c r="GO779"/>
      <c r="GP779"/>
      <c r="GQ779"/>
      <c r="GR779"/>
      <c r="GS779"/>
      <c r="GT779"/>
      <c r="GU779"/>
      <c r="GV779"/>
      <c r="GW779"/>
      <c r="GX779"/>
      <c r="GY779"/>
      <c r="GZ779"/>
      <c r="HA779"/>
      <c r="HB779"/>
      <c r="HC779"/>
      <c r="HD779"/>
      <c r="HE779"/>
      <c r="HF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  <c r="IM779"/>
      <c r="IN779"/>
      <c r="IO779"/>
      <c r="IP779"/>
      <c r="IQ779"/>
      <c r="IR779"/>
      <c r="IS779"/>
      <c r="IT779"/>
      <c r="IU779"/>
      <c r="IV779"/>
      <c r="IW779"/>
      <c r="IX779"/>
      <c r="IY779"/>
      <c r="IZ779"/>
      <c r="JA779"/>
      <c r="JB779"/>
      <c r="JC779"/>
      <c r="JD779"/>
      <c r="JE779"/>
      <c r="JF779"/>
      <c r="JG779"/>
      <c r="JH779"/>
      <c r="JI779"/>
      <c r="JJ779"/>
      <c r="JK779"/>
      <c r="JL779"/>
      <c r="JM779"/>
      <c r="JN779"/>
      <c r="JO779"/>
      <c r="JP779"/>
      <c r="JQ779"/>
      <c r="JR779"/>
      <c r="JS779"/>
      <c r="JT779"/>
      <c r="JU779"/>
      <c r="JV779"/>
      <c r="JW779"/>
      <c r="JX779"/>
      <c r="JY779"/>
      <c r="JZ779"/>
      <c r="KA779"/>
      <c r="KB779"/>
      <c r="KC779"/>
      <c r="KD779"/>
      <c r="KE779"/>
      <c r="KF779"/>
      <c r="KG779"/>
      <c r="KH779"/>
      <c r="KI779"/>
      <c r="KJ779"/>
      <c r="KK779"/>
      <c r="KL779"/>
      <c r="KM779"/>
      <c r="KN779"/>
      <c r="KO779"/>
      <c r="KP779"/>
      <c r="KQ779"/>
      <c r="KR779"/>
      <c r="KS779"/>
      <c r="KT779"/>
      <c r="KU779"/>
      <c r="KV779"/>
      <c r="KW779"/>
      <c r="KX779"/>
      <c r="KY779"/>
      <c r="KZ779"/>
      <c r="LA779"/>
      <c r="LB779"/>
      <c r="LC779"/>
      <c r="LD779"/>
      <c r="LE779"/>
      <c r="LF779"/>
      <c r="LG779"/>
      <c r="LH779"/>
      <c r="LI779"/>
      <c r="LJ779"/>
      <c r="LK779"/>
      <c r="LL779"/>
      <c r="LM779"/>
      <c r="LN779"/>
      <c r="LO779"/>
      <c r="LP779"/>
      <c r="LQ779"/>
      <c r="LR779"/>
      <c r="LS779"/>
      <c r="LT779"/>
      <c r="LU779"/>
      <c r="LV779"/>
      <c r="LW779"/>
      <c r="LX779"/>
      <c r="LY779"/>
      <c r="LZ779"/>
      <c r="MA779"/>
      <c r="MB779"/>
      <c r="MC779"/>
      <c r="MD779"/>
      <c r="ME779"/>
      <c r="MF779"/>
      <c r="MG779"/>
      <c r="MH779"/>
      <c r="MI779"/>
      <c r="MJ779"/>
      <c r="MK779"/>
      <c r="ML779"/>
      <c r="MM779"/>
      <c r="MN779"/>
      <c r="MO779"/>
      <c r="MP779"/>
      <c r="MQ779"/>
      <c r="MR779"/>
      <c r="MS779"/>
      <c r="MT779"/>
      <c r="MU779"/>
      <c r="MV779"/>
      <c r="MW779"/>
      <c r="MX779"/>
      <c r="MY779"/>
      <c r="MZ779"/>
      <c r="NA779"/>
      <c r="NB779"/>
      <c r="NC779"/>
      <c r="ND779"/>
      <c r="NE779"/>
      <c r="NF779"/>
      <c r="NG779"/>
      <c r="NH779"/>
      <c r="NI779"/>
      <c r="NJ779"/>
      <c r="NK779"/>
      <c r="NL779"/>
      <c r="NM779"/>
      <c r="NN779"/>
      <c r="NO779"/>
      <c r="NP779"/>
      <c r="NQ779"/>
      <c r="NR779"/>
      <c r="NS779"/>
      <c r="NT779"/>
      <c r="NU779"/>
      <c r="NV779"/>
      <c r="NW779"/>
      <c r="NX779"/>
      <c r="NY779"/>
      <c r="NZ779"/>
      <c r="OA779"/>
      <c r="OB779"/>
      <c r="OC779"/>
      <c r="OD779"/>
      <c r="OE779"/>
      <c r="OF779"/>
      <c r="OG779"/>
      <c r="OH779"/>
      <c r="OI779"/>
      <c r="OJ779"/>
      <c r="OK779"/>
      <c r="OL779"/>
      <c r="OM779"/>
      <c r="ON779"/>
      <c r="OO779"/>
      <c r="OP779"/>
      <c r="OQ779"/>
      <c r="OR779"/>
      <c r="OS779"/>
      <c r="OT779"/>
      <c r="OU779"/>
      <c r="OV779"/>
      <c r="OW779"/>
      <c r="OX779"/>
      <c r="OY779"/>
      <c r="OZ779"/>
      <c r="PA779"/>
      <c r="PB779"/>
      <c r="PC779"/>
      <c r="PD779"/>
      <c r="PE779"/>
      <c r="PF779"/>
      <c r="PG779"/>
      <c r="PH779"/>
      <c r="PI779"/>
      <c r="PJ779"/>
      <c r="PK779"/>
      <c r="PL779"/>
      <c r="PM779"/>
      <c r="PN779"/>
      <c r="PO779"/>
      <c r="PP779"/>
      <c r="PQ779"/>
      <c r="PR779"/>
      <c r="PS779"/>
      <c r="PT779"/>
      <c r="PU779"/>
      <c r="PV779"/>
      <c r="PW779"/>
      <c r="PX779"/>
      <c r="PY779"/>
      <c r="PZ779"/>
      <c r="QA779"/>
      <c r="QB779"/>
      <c r="QC779"/>
      <c r="QD779"/>
      <c r="QE779"/>
      <c r="QF779"/>
      <c r="QG779"/>
      <c r="QH779"/>
      <c r="QI779"/>
      <c r="QJ779"/>
      <c r="QK779"/>
      <c r="QL779"/>
      <c r="QM779"/>
      <c r="QN779"/>
      <c r="QO779"/>
      <c r="QP779"/>
      <c r="QQ779"/>
      <c r="QR779"/>
      <c r="QS779"/>
      <c r="QT779"/>
      <c r="QU779"/>
      <c r="QV779"/>
      <c r="QW779"/>
      <c r="QX779"/>
      <c r="QY779"/>
      <c r="QZ779"/>
      <c r="RA779"/>
      <c r="RB779"/>
      <c r="RC779"/>
      <c r="RD779"/>
      <c r="RE779"/>
      <c r="RF779"/>
      <c r="RG779"/>
      <c r="RH779"/>
      <c r="RI779"/>
      <c r="RJ779"/>
      <c r="RK779"/>
      <c r="RL779"/>
      <c r="RM779"/>
      <c r="RN779"/>
      <c r="RO779"/>
      <c r="RP779"/>
      <c r="RQ779"/>
      <c r="RR779"/>
      <c r="RS779"/>
      <c r="RT779"/>
      <c r="RU779"/>
      <c r="RV779"/>
      <c r="RW779"/>
      <c r="RX779"/>
      <c r="RY779"/>
      <c r="RZ779"/>
      <c r="SA779"/>
      <c r="SB779"/>
      <c r="SC779"/>
      <c r="SD779"/>
      <c r="SE779"/>
      <c r="SF779"/>
      <c r="SG779"/>
      <c r="SH779"/>
      <c r="SI779"/>
      <c r="SJ779"/>
      <c r="SK779"/>
      <c r="SL779"/>
      <c r="SM779"/>
      <c r="SN779"/>
      <c r="SO779"/>
      <c r="SP779"/>
      <c r="SQ779"/>
      <c r="SR779"/>
      <c r="SS779"/>
      <c r="ST779"/>
      <c r="SU779"/>
      <c r="SV779"/>
      <c r="SW779"/>
      <c r="SX779"/>
      <c r="SY779"/>
      <c r="SZ779"/>
      <c r="TA779"/>
      <c r="TB779"/>
      <c r="TC779"/>
      <c r="TD779"/>
      <c r="TE779"/>
      <c r="TF779"/>
      <c r="TG779"/>
      <c r="TH779"/>
      <c r="TI779"/>
      <c r="TJ779"/>
      <c r="TK779"/>
      <c r="TL779"/>
      <c r="TM779"/>
      <c r="TN779"/>
      <c r="TO779"/>
      <c r="TP779"/>
      <c r="TQ779"/>
      <c r="TR779"/>
      <c r="TS779"/>
      <c r="TT779"/>
      <c r="TU779"/>
      <c r="TV779"/>
      <c r="TW779"/>
      <c r="TX779"/>
      <c r="TY779"/>
      <c r="TZ779"/>
      <c r="UA779"/>
      <c r="UB779"/>
      <c r="UC779"/>
      <c r="UD779"/>
      <c r="UE779"/>
      <c r="UF779"/>
      <c r="UG779"/>
      <c r="UH779"/>
      <c r="UI779"/>
      <c r="UJ779"/>
      <c r="UK779"/>
      <c r="UL779"/>
      <c r="UM779"/>
      <c r="UN779"/>
      <c r="UO779"/>
      <c r="UP779"/>
      <c r="UQ779"/>
    </row>
    <row r="780" spans="1:563" s="9" customFormat="1" x14ac:dyDescent="0.25">
      <c r="A780" s="38">
        <v>774</v>
      </c>
      <c r="B780" s="19" t="s">
        <v>424</v>
      </c>
      <c r="C780" s="19" t="s">
        <v>859</v>
      </c>
      <c r="D780" s="19" t="s">
        <v>456</v>
      </c>
      <c r="E780" s="19" t="s">
        <v>790</v>
      </c>
      <c r="F780" s="20" t="s">
        <v>868</v>
      </c>
      <c r="G780" s="21">
        <v>85000</v>
      </c>
      <c r="H780" s="21">
        <v>8576.99</v>
      </c>
      <c r="I780" s="22">
        <v>25</v>
      </c>
      <c r="J780" s="49">
        <v>2439.5</v>
      </c>
      <c r="K780" s="43">
        <f t="shared" si="121"/>
        <v>6034.9999999999991</v>
      </c>
      <c r="L780" s="32">
        <v>851.51</v>
      </c>
      <c r="M780" s="48">
        <v>2584</v>
      </c>
      <c r="N780" s="22">
        <f t="shared" si="118"/>
        <v>6026.5</v>
      </c>
      <c r="O780" s="22"/>
      <c r="P780" s="22">
        <f t="shared" si="120"/>
        <v>5023.5</v>
      </c>
      <c r="Q780" s="22">
        <f t="shared" si="123"/>
        <v>13625.49</v>
      </c>
      <c r="R780" s="22">
        <f t="shared" si="124"/>
        <v>12913.009999999998</v>
      </c>
      <c r="S780" s="22">
        <f t="shared" si="122"/>
        <v>71374.509999999995</v>
      </c>
      <c r="T780" s="33" t="s">
        <v>41</v>
      </c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  <c r="EG780"/>
      <c r="EH780"/>
      <c r="EI780"/>
      <c r="EJ780"/>
      <c r="EK780"/>
      <c r="EL780"/>
      <c r="EM780"/>
      <c r="EN780"/>
      <c r="EO780"/>
      <c r="EP780"/>
      <c r="EQ780"/>
      <c r="ER780"/>
      <c r="ES780"/>
      <c r="ET780"/>
      <c r="EU780"/>
      <c r="EV780"/>
      <c r="EW780"/>
      <c r="EX780"/>
      <c r="EY780"/>
      <c r="EZ780"/>
      <c r="FA780"/>
      <c r="FB780"/>
      <c r="FC780"/>
      <c r="FD780"/>
      <c r="FE780"/>
      <c r="FF780"/>
      <c r="FG780"/>
      <c r="FH780"/>
      <c r="FI780"/>
      <c r="FJ780"/>
      <c r="FK780"/>
      <c r="FL780"/>
      <c r="FM780"/>
      <c r="FN780"/>
      <c r="FO780"/>
      <c r="FP780"/>
      <c r="FQ780"/>
      <c r="FR780"/>
      <c r="FS780"/>
      <c r="FT780"/>
      <c r="FU780"/>
      <c r="FV780"/>
      <c r="FW780"/>
      <c r="FX780"/>
      <c r="FY780"/>
      <c r="FZ780"/>
      <c r="GA780"/>
      <c r="GB780"/>
      <c r="GC780"/>
      <c r="GD780"/>
      <c r="GE780"/>
      <c r="GF780"/>
      <c r="GG780"/>
      <c r="GH780"/>
      <c r="GI780"/>
      <c r="GJ780"/>
      <c r="GK780"/>
      <c r="GL780"/>
      <c r="GM780"/>
      <c r="GN780"/>
      <c r="GO780"/>
      <c r="GP780"/>
      <c r="GQ780"/>
      <c r="GR780"/>
      <c r="GS780"/>
      <c r="GT780"/>
      <c r="GU780"/>
      <c r="GV780"/>
      <c r="GW780"/>
      <c r="GX780"/>
      <c r="GY780"/>
      <c r="GZ780"/>
      <c r="HA780"/>
      <c r="HB780"/>
      <c r="HC780"/>
      <c r="HD780"/>
      <c r="HE780"/>
      <c r="HF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  <c r="IM780"/>
      <c r="IN780"/>
      <c r="IO780"/>
      <c r="IP780"/>
      <c r="IQ780"/>
      <c r="IR780"/>
      <c r="IS780"/>
      <c r="IT780"/>
      <c r="IU780"/>
      <c r="IV780"/>
      <c r="IW780"/>
      <c r="IX780"/>
      <c r="IY780"/>
      <c r="IZ780"/>
      <c r="JA780"/>
      <c r="JB780"/>
      <c r="JC780"/>
      <c r="JD780"/>
      <c r="JE780"/>
      <c r="JF780"/>
      <c r="JG780"/>
      <c r="JH780"/>
      <c r="JI780"/>
      <c r="JJ780"/>
      <c r="JK780"/>
      <c r="JL780"/>
      <c r="JM780"/>
      <c r="JN780"/>
      <c r="JO780"/>
      <c r="JP780"/>
      <c r="JQ780"/>
      <c r="JR780"/>
      <c r="JS780"/>
      <c r="JT780"/>
      <c r="JU780"/>
      <c r="JV780"/>
      <c r="JW780"/>
      <c r="JX780"/>
      <c r="JY780"/>
      <c r="JZ780"/>
      <c r="KA780"/>
      <c r="KB780"/>
      <c r="KC780"/>
      <c r="KD780"/>
      <c r="KE780"/>
      <c r="KF780"/>
      <c r="KG780"/>
      <c r="KH780"/>
      <c r="KI780"/>
      <c r="KJ780"/>
      <c r="KK780"/>
      <c r="KL780"/>
      <c r="KM780"/>
      <c r="KN780"/>
      <c r="KO780"/>
      <c r="KP780"/>
      <c r="KQ780"/>
      <c r="KR780"/>
      <c r="KS780"/>
      <c r="KT780"/>
      <c r="KU780"/>
      <c r="KV780"/>
      <c r="KW780"/>
      <c r="KX780"/>
      <c r="KY780"/>
      <c r="KZ780"/>
      <c r="LA780"/>
      <c r="LB780"/>
      <c r="LC780"/>
      <c r="LD780"/>
      <c r="LE780"/>
      <c r="LF780"/>
      <c r="LG780"/>
      <c r="LH780"/>
      <c r="LI780"/>
      <c r="LJ780"/>
      <c r="LK780"/>
      <c r="LL780"/>
      <c r="LM780"/>
      <c r="LN780"/>
      <c r="LO780"/>
      <c r="LP780"/>
      <c r="LQ780"/>
      <c r="LR780"/>
      <c r="LS780"/>
      <c r="LT780"/>
      <c r="LU780"/>
      <c r="LV780"/>
      <c r="LW780"/>
      <c r="LX780"/>
      <c r="LY780"/>
      <c r="LZ780"/>
      <c r="MA780"/>
      <c r="MB780"/>
      <c r="MC780"/>
      <c r="MD780"/>
      <c r="ME780"/>
      <c r="MF780"/>
      <c r="MG780"/>
      <c r="MH780"/>
      <c r="MI780"/>
      <c r="MJ780"/>
      <c r="MK780"/>
      <c r="ML780"/>
      <c r="MM780"/>
      <c r="MN780"/>
      <c r="MO780"/>
      <c r="MP780"/>
      <c r="MQ780"/>
      <c r="MR780"/>
      <c r="MS780"/>
      <c r="MT780"/>
      <c r="MU780"/>
      <c r="MV780"/>
      <c r="MW780"/>
      <c r="MX780"/>
      <c r="MY780"/>
      <c r="MZ780"/>
      <c r="NA780"/>
      <c r="NB780"/>
      <c r="NC780"/>
      <c r="ND780"/>
      <c r="NE780"/>
      <c r="NF780"/>
      <c r="NG780"/>
      <c r="NH780"/>
      <c r="NI780"/>
      <c r="NJ780"/>
      <c r="NK780"/>
      <c r="NL780"/>
      <c r="NM780"/>
      <c r="NN780"/>
      <c r="NO780"/>
      <c r="NP780"/>
      <c r="NQ780"/>
      <c r="NR780"/>
      <c r="NS780"/>
      <c r="NT780"/>
      <c r="NU780"/>
      <c r="NV780"/>
      <c r="NW780"/>
      <c r="NX780"/>
      <c r="NY780"/>
      <c r="NZ780"/>
      <c r="OA780"/>
      <c r="OB780"/>
      <c r="OC780"/>
      <c r="OD780"/>
      <c r="OE780"/>
      <c r="OF780"/>
      <c r="OG780"/>
      <c r="OH780"/>
      <c r="OI780"/>
      <c r="OJ780"/>
      <c r="OK780"/>
      <c r="OL780"/>
      <c r="OM780"/>
      <c r="ON780"/>
      <c r="OO780"/>
      <c r="OP780"/>
      <c r="OQ780"/>
      <c r="OR780"/>
      <c r="OS780"/>
      <c r="OT780"/>
      <c r="OU780"/>
      <c r="OV780"/>
      <c r="OW780"/>
      <c r="OX780"/>
      <c r="OY780"/>
      <c r="OZ780"/>
      <c r="PA780"/>
      <c r="PB780"/>
      <c r="PC780"/>
      <c r="PD780"/>
      <c r="PE780"/>
      <c r="PF780"/>
      <c r="PG780"/>
      <c r="PH780"/>
      <c r="PI780"/>
      <c r="PJ780"/>
      <c r="PK780"/>
      <c r="PL780"/>
      <c r="PM780"/>
      <c r="PN780"/>
      <c r="PO780"/>
      <c r="PP780"/>
      <c r="PQ780"/>
      <c r="PR780"/>
      <c r="PS780"/>
      <c r="PT780"/>
      <c r="PU780"/>
      <c r="PV780"/>
      <c r="PW780"/>
      <c r="PX780"/>
      <c r="PY780"/>
      <c r="PZ780"/>
      <c r="QA780"/>
      <c r="QB780"/>
      <c r="QC780"/>
      <c r="QD780"/>
      <c r="QE780"/>
      <c r="QF780"/>
      <c r="QG780"/>
      <c r="QH780"/>
      <c r="QI780"/>
      <c r="QJ780"/>
      <c r="QK780"/>
      <c r="QL780"/>
      <c r="QM780"/>
      <c r="QN780"/>
      <c r="QO780"/>
      <c r="QP780"/>
      <c r="QQ780"/>
      <c r="QR780"/>
      <c r="QS780"/>
      <c r="QT780"/>
      <c r="QU780"/>
      <c r="QV780"/>
      <c r="QW780"/>
      <c r="QX780"/>
      <c r="QY780"/>
      <c r="QZ780"/>
      <c r="RA780"/>
      <c r="RB780"/>
      <c r="RC780"/>
      <c r="RD780"/>
      <c r="RE780"/>
      <c r="RF780"/>
      <c r="RG780"/>
      <c r="RH780"/>
      <c r="RI780"/>
      <c r="RJ780"/>
      <c r="RK780"/>
      <c r="RL780"/>
      <c r="RM780"/>
      <c r="RN780"/>
      <c r="RO780"/>
      <c r="RP780"/>
      <c r="RQ780"/>
      <c r="RR780"/>
      <c r="RS780"/>
      <c r="RT780"/>
      <c r="RU780"/>
      <c r="RV780"/>
      <c r="RW780"/>
      <c r="RX780"/>
      <c r="RY780"/>
      <c r="RZ780"/>
      <c r="SA780"/>
      <c r="SB780"/>
      <c r="SC780"/>
      <c r="SD780"/>
      <c r="SE780"/>
      <c r="SF780"/>
      <c r="SG780"/>
      <c r="SH780"/>
      <c r="SI780"/>
      <c r="SJ780"/>
      <c r="SK780"/>
      <c r="SL780"/>
      <c r="SM780"/>
      <c r="SN780"/>
      <c r="SO780"/>
      <c r="SP780"/>
      <c r="SQ780"/>
      <c r="SR780"/>
      <c r="SS780"/>
      <c r="ST780"/>
      <c r="SU780"/>
      <c r="SV780"/>
      <c r="SW780"/>
      <c r="SX780"/>
      <c r="SY780"/>
      <c r="SZ780"/>
      <c r="TA780"/>
      <c r="TB780"/>
      <c r="TC780"/>
      <c r="TD780"/>
      <c r="TE780"/>
      <c r="TF780"/>
      <c r="TG780"/>
      <c r="TH780"/>
      <c r="TI780"/>
      <c r="TJ780"/>
      <c r="TK780"/>
      <c r="TL780"/>
      <c r="TM780"/>
      <c r="TN780"/>
      <c r="TO780"/>
      <c r="TP780"/>
      <c r="TQ780"/>
      <c r="TR780"/>
      <c r="TS780"/>
      <c r="TT780"/>
      <c r="TU780"/>
      <c r="TV780"/>
      <c r="TW780"/>
      <c r="TX780"/>
      <c r="TY780"/>
      <c r="TZ780"/>
      <c r="UA780"/>
      <c r="UB780"/>
      <c r="UC780"/>
      <c r="UD780"/>
      <c r="UE780"/>
      <c r="UF780"/>
      <c r="UG780"/>
      <c r="UH780"/>
      <c r="UI780"/>
      <c r="UJ780"/>
      <c r="UK780"/>
      <c r="UL780"/>
      <c r="UM780"/>
      <c r="UN780"/>
      <c r="UO780"/>
      <c r="UP780"/>
      <c r="UQ780"/>
    </row>
    <row r="781" spans="1:563" s="9" customFormat="1" x14ac:dyDescent="0.25">
      <c r="A781" s="38">
        <v>775</v>
      </c>
      <c r="B781" s="19" t="s">
        <v>461</v>
      </c>
      <c r="C781" s="19" t="s">
        <v>860</v>
      </c>
      <c r="D781" s="19" t="s">
        <v>456</v>
      </c>
      <c r="E781" s="19" t="s">
        <v>135</v>
      </c>
      <c r="F781" s="20" t="s">
        <v>868</v>
      </c>
      <c r="G781" s="21">
        <v>70000</v>
      </c>
      <c r="H781" s="21">
        <v>5368.48</v>
      </c>
      <c r="I781" s="22">
        <v>25</v>
      </c>
      <c r="J781" s="49">
        <v>2009</v>
      </c>
      <c r="K781" s="43">
        <f t="shared" si="121"/>
        <v>4970</v>
      </c>
      <c r="L781" s="32">
        <f t="shared" si="117"/>
        <v>770.00000000000011</v>
      </c>
      <c r="M781" s="48">
        <v>2128</v>
      </c>
      <c r="N781" s="22">
        <f t="shared" si="118"/>
        <v>4963</v>
      </c>
      <c r="O781" s="22"/>
      <c r="P781" s="22">
        <f t="shared" si="120"/>
        <v>4137</v>
      </c>
      <c r="Q781" s="22">
        <f t="shared" si="123"/>
        <v>9530.48</v>
      </c>
      <c r="R781" s="22">
        <f t="shared" si="124"/>
        <v>10703</v>
      </c>
      <c r="S781" s="22">
        <f t="shared" si="122"/>
        <v>60469.520000000004</v>
      </c>
      <c r="T781" s="33" t="s">
        <v>41</v>
      </c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  <c r="EG781"/>
      <c r="EH781"/>
      <c r="EI781"/>
      <c r="EJ781"/>
      <c r="EK781"/>
      <c r="EL781"/>
      <c r="EM781"/>
      <c r="EN781"/>
      <c r="EO781"/>
      <c r="EP781"/>
      <c r="EQ781"/>
      <c r="ER781"/>
      <c r="ES781"/>
      <c r="ET781"/>
      <c r="EU781"/>
      <c r="EV781"/>
      <c r="EW781"/>
      <c r="EX781"/>
      <c r="EY781"/>
      <c r="EZ781"/>
      <c r="FA781"/>
      <c r="FB781"/>
      <c r="FC781"/>
      <c r="FD781"/>
      <c r="FE781"/>
      <c r="FF781"/>
      <c r="FG781"/>
      <c r="FH781"/>
      <c r="FI781"/>
      <c r="FJ781"/>
      <c r="FK781"/>
      <c r="FL781"/>
      <c r="FM781"/>
      <c r="FN781"/>
      <c r="FO781"/>
      <c r="FP781"/>
      <c r="FQ781"/>
      <c r="FR781"/>
      <c r="FS781"/>
      <c r="FT781"/>
      <c r="FU781"/>
      <c r="FV781"/>
      <c r="FW781"/>
      <c r="FX781"/>
      <c r="FY781"/>
      <c r="FZ781"/>
      <c r="GA781"/>
      <c r="GB781"/>
      <c r="GC781"/>
      <c r="GD781"/>
      <c r="GE781"/>
      <c r="GF781"/>
      <c r="GG781"/>
      <c r="GH781"/>
      <c r="GI781"/>
      <c r="GJ781"/>
      <c r="GK781"/>
      <c r="GL781"/>
      <c r="GM781"/>
      <c r="GN781"/>
      <c r="GO781"/>
      <c r="GP781"/>
      <c r="GQ781"/>
      <c r="GR781"/>
      <c r="GS781"/>
      <c r="GT781"/>
      <c r="GU781"/>
      <c r="GV781"/>
      <c r="GW781"/>
      <c r="GX781"/>
      <c r="GY781"/>
      <c r="GZ781"/>
      <c r="HA781"/>
      <c r="HB781"/>
      <c r="HC781"/>
      <c r="HD781"/>
      <c r="HE781"/>
      <c r="HF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  <c r="IM781"/>
      <c r="IN781"/>
      <c r="IO781"/>
      <c r="IP781"/>
      <c r="IQ781"/>
      <c r="IR781"/>
      <c r="IS781"/>
      <c r="IT781"/>
      <c r="IU781"/>
      <c r="IV781"/>
      <c r="IW781"/>
      <c r="IX781"/>
      <c r="IY781"/>
      <c r="IZ781"/>
      <c r="JA781"/>
      <c r="JB781"/>
      <c r="JC781"/>
      <c r="JD781"/>
      <c r="JE781"/>
      <c r="JF781"/>
      <c r="JG781"/>
      <c r="JH781"/>
      <c r="JI781"/>
      <c r="JJ781"/>
      <c r="JK781"/>
      <c r="JL781"/>
      <c r="JM781"/>
      <c r="JN781"/>
      <c r="JO781"/>
      <c r="JP781"/>
      <c r="JQ781"/>
      <c r="JR781"/>
      <c r="JS781"/>
      <c r="JT781"/>
      <c r="JU781"/>
      <c r="JV781"/>
      <c r="JW781"/>
      <c r="JX781"/>
      <c r="JY781"/>
      <c r="JZ781"/>
      <c r="KA781"/>
      <c r="KB781"/>
      <c r="KC781"/>
      <c r="KD781"/>
      <c r="KE781"/>
      <c r="KF781"/>
      <c r="KG781"/>
      <c r="KH781"/>
      <c r="KI781"/>
      <c r="KJ781"/>
      <c r="KK781"/>
      <c r="KL781"/>
      <c r="KM781"/>
      <c r="KN781"/>
      <c r="KO781"/>
      <c r="KP781"/>
      <c r="KQ781"/>
      <c r="KR781"/>
      <c r="KS781"/>
      <c r="KT781"/>
      <c r="KU781"/>
      <c r="KV781"/>
      <c r="KW781"/>
      <c r="KX781"/>
      <c r="KY781"/>
      <c r="KZ781"/>
      <c r="LA781"/>
      <c r="LB781"/>
      <c r="LC781"/>
      <c r="LD781"/>
      <c r="LE781"/>
      <c r="LF781"/>
      <c r="LG781"/>
      <c r="LH781"/>
      <c r="LI781"/>
      <c r="LJ781"/>
      <c r="LK781"/>
      <c r="LL781"/>
      <c r="LM781"/>
      <c r="LN781"/>
      <c r="LO781"/>
      <c r="LP781"/>
      <c r="LQ781"/>
      <c r="LR781"/>
      <c r="LS781"/>
      <c r="LT781"/>
      <c r="LU781"/>
      <c r="LV781"/>
      <c r="LW781"/>
      <c r="LX781"/>
      <c r="LY781"/>
      <c r="LZ781"/>
      <c r="MA781"/>
      <c r="MB781"/>
      <c r="MC781"/>
      <c r="MD781"/>
      <c r="ME781"/>
      <c r="MF781"/>
      <c r="MG781"/>
      <c r="MH781"/>
      <c r="MI781"/>
      <c r="MJ781"/>
      <c r="MK781"/>
      <c r="ML781"/>
      <c r="MM781"/>
      <c r="MN781"/>
      <c r="MO781"/>
      <c r="MP781"/>
      <c r="MQ781"/>
      <c r="MR781"/>
      <c r="MS781"/>
      <c r="MT781"/>
      <c r="MU781"/>
      <c r="MV781"/>
      <c r="MW781"/>
      <c r="MX781"/>
      <c r="MY781"/>
      <c r="MZ781"/>
      <c r="NA781"/>
      <c r="NB781"/>
      <c r="NC781"/>
      <c r="ND781"/>
      <c r="NE781"/>
      <c r="NF781"/>
      <c r="NG781"/>
      <c r="NH781"/>
      <c r="NI781"/>
      <c r="NJ781"/>
      <c r="NK781"/>
      <c r="NL781"/>
      <c r="NM781"/>
      <c r="NN781"/>
      <c r="NO781"/>
      <c r="NP781"/>
      <c r="NQ781"/>
      <c r="NR781"/>
      <c r="NS781"/>
      <c r="NT781"/>
      <c r="NU781"/>
      <c r="NV781"/>
      <c r="NW781"/>
      <c r="NX781"/>
      <c r="NY781"/>
      <c r="NZ781"/>
      <c r="OA781"/>
      <c r="OB781"/>
      <c r="OC781"/>
      <c r="OD781"/>
      <c r="OE781"/>
      <c r="OF781"/>
      <c r="OG781"/>
      <c r="OH781"/>
      <c r="OI781"/>
      <c r="OJ781"/>
      <c r="OK781"/>
      <c r="OL781"/>
      <c r="OM781"/>
      <c r="ON781"/>
      <c r="OO781"/>
      <c r="OP781"/>
      <c r="OQ781"/>
      <c r="OR781"/>
      <c r="OS781"/>
      <c r="OT781"/>
      <c r="OU781"/>
      <c r="OV781"/>
      <c r="OW781"/>
      <c r="OX781"/>
      <c r="OY781"/>
      <c r="OZ781"/>
      <c r="PA781"/>
      <c r="PB781"/>
      <c r="PC781"/>
      <c r="PD781"/>
      <c r="PE781"/>
      <c r="PF781"/>
      <c r="PG781"/>
      <c r="PH781"/>
      <c r="PI781"/>
      <c r="PJ781"/>
      <c r="PK781"/>
      <c r="PL781"/>
      <c r="PM781"/>
      <c r="PN781"/>
      <c r="PO781"/>
      <c r="PP781"/>
      <c r="PQ781"/>
      <c r="PR781"/>
      <c r="PS781"/>
      <c r="PT781"/>
      <c r="PU781"/>
      <c r="PV781"/>
      <c r="PW781"/>
      <c r="PX781"/>
      <c r="PY781"/>
      <c r="PZ781"/>
      <c r="QA781"/>
      <c r="QB781"/>
      <c r="QC781"/>
      <c r="QD781"/>
      <c r="QE781"/>
      <c r="QF781"/>
      <c r="QG781"/>
      <c r="QH781"/>
      <c r="QI781"/>
      <c r="QJ781"/>
      <c r="QK781"/>
      <c r="QL781"/>
      <c r="QM781"/>
      <c r="QN781"/>
      <c r="QO781"/>
      <c r="QP781"/>
      <c r="QQ781"/>
      <c r="QR781"/>
      <c r="QS781"/>
      <c r="QT781"/>
      <c r="QU781"/>
      <c r="QV781"/>
      <c r="QW781"/>
      <c r="QX781"/>
      <c r="QY781"/>
      <c r="QZ781"/>
      <c r="RA781"/>
      <c r="RB781"/>
      <c r="RC781"/>
      <c r="RD781"/>
      <c r="RE781"/>
      <c r="RF781"/>
      <c r="RG781"/>
      <c r="RH781"/>
      <c r="RI781"/>
      <c r="RJ781"/>
      <c r="RK781"/>
      <c r="RL781"/>
      <c r="RM781"/>
      <c r="RN781"/>
      <c r="RO781"/>
      <c r="RP781"/>
      <c r="RQ781"/>
      <c r="RR781"/>
      <c r="RS781"/>
      <c r="RT781"/>
      <c r="RU781"/>
      <c r="RV781"/>
      <c r="RW781"/>
      <c r="RX781"/>
      <c r="RY781"/>
      <c r="RZ781"/>
      <c r="SA781"/>
      <c r="SB781"/>
      <c r="SC781"/>
      <c r="SD781"/>
      <c r="SE781"/>
      <c r="SF781"/>
      <c r="SG781"/>
      <c r="SH781"/>
      <c r="SI781"/>
      <c r="SJ781"/>
      <c r="SK781"/>
      <c r="SL781"/>
      <c r="SM781"/>
      <c r="SN781"/>
      <c r="SO781"/>
      <c r="SP781"/>
      <c r="SQ781"/>
      <c r="SR781"/>
      <c r="SS781"/>
      <c r="ST781"/>
      <c r="SU781"/>
      <c r="SV781"/>
      <c r="SW781"/>
      <c r="SX781"/>
      <c r="SY781"/>
      <c r="SZ781"/>
      <c r="TA781"/>
      <c r="TB781"/>
      <c r="TC781"/>
      <c r="TD781"/>
      <c r="TE781"/>
      <c r="TF781"/>
      <c r="TG781"/>
      <c r="TH781"/>
      <c r="TI781"/>
      <c r="TJ781"/>
      <c r="TK781"/>
      <c r="TL781"/>
      <c r="TM781"/>
      <c r="TN781"/>
      <c r="TO781"/>
      <c r="TP781"/>
      <c r="TQ781"/>
      <c r="TR781"/>
      <c r="TS781"/>
      <c r="TT781"/>
      <c r="TU781"/>
      <c r="TV781"/>
      <c r="TW781"/>
      <c r="TX781"/>
      <c r="TY781"/>
      <c r="TZ781"/>
      <c r="UA781"/>
      <c r="UB781"/>
      <c r="UC781"/>
      <c r="UD781"/>
      <c r="UE781"/>
      <c r="UF781"/>
      <c r="UG781"/>
      <c r="UH781"/>
      <c r="UI781"/>
      <c r="UJ781"/>
      <c r="UK781"/>
      <c r="UL781"/>
      <c r="UM781"/>
      <c r="UN781"/>
      <c r="UO781"/>
      <c r="UP781"/>
      <c r="UQ781"/>
    </row>
    <row r="782" spans="1:563" s="9" customFormat="1" x14ac:dyDescent="0.25">
      <c r="A782" s="38">
        <v>776</v>
      </c>
      <c r="B782" s="19" t="s">
        <v>1022</v>
      </c>
      <c r="C782" s="19" t="s">
        <v>860</v>
      </c>
      <c r="D782" s="19" t="s">
        <v>456</v>
      </c>
      <c r="E782" s="19" t="s">
        <v>135</v>
      </c>
      <c r="F782" s="20" t="s">
        <v>868</v>
      </c>
      <c r="G782" s="21">
        <v>70000</v>
      </c>
      <c r="H782" s="21">
        <v>5025.38</v>
      </c>
      <c r="I782" s="22">
        <v>25</v>
      </c>
      <c r="J782" s="49">
        <v>2009</v>
      </c>
      <c r="K782" s="43">
        <f t="shared" si="121"/>
        <v>4970</v>
      </c>
      <c r="L782" s="32">
        <f t="shared" si="117"/>
        <v>770.00000000000011</v>
      </c>
      <c r="M782" s="48">
        <v>2128</v>
      </c>
      <c r="N782" s="22">
        <f t="shared" si="118"/>
        <v>4963</v>
      </c>
      <c r="O782" s="22"/>
      <c r="P782" s="22">
        <f t="shared" si="120"/>
        <v>4137</v>
      </c>
      <c r="Q782" s="22">
        <f t="shared" si="123"/>
        <v>9187.380000000001</v>
      </c>
      <c r="R782" s="22">
        <f t="shared" si="124"/>
        <v>10703</v>
      </c>
      <c r="S782" s="22">
        <f t="shared" si="122"/>
        <v>60812.619999999995</v>
      </c>
      <c r="T782" s="33" t="s">
        <v>41</v>
      </c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  <c r="IV782"/>
      <c r="IW782"/>
      <c r="IX782"/>
      <c r="IY782"/>
      <c r="IZ782"/>
      <c r="JA782"/>
      <c r="JB782"/>
      <c r="JC782"/>
      <c r="JD782"/>
      <c r="JE782"/>
      <c r="JF782"/>
      <c r="JG782"/>
      <c r="JH782"/>
      <c r="JI782"/>
      <c r="JJ782"/>
      <c r="JK782"/>
      <c r="JL782"/>
      <c r="JM782"/>
      <c r="JN782"/>
      <c r="JO782"/>
      <c r="JP782"/>
      <c r="JQ782"/>
      <c r="JR782"/>
      <c r="JS782"/>
      <c r="JT782"/>
      <c r="JU782"/>
      <c r="JV782"/>
      <c r="JW782"/>
      <c r="JX782"/>
      <c r="JY782"/>
      <c r="JZ782"/>
      <c r="KA782"/>
      <c r="KB782"/>
      <c r="KC782"/>
      <c r="KD782"/>
      <c r="KE782"/>
      <c r="KF782"/>
      <c r="KG782"/>
      <c r="KH782"/>
      <c r="KI782"/>
      <c r="KJ782"/>
      <c r="KK782"/>
      <c r="KL782"/>
      <c r="KM782"/>
      <c r="KN782"/>
      <c r="KO782"/>
      <c r="KP782"/>
      <c r="KQ782"/>
      <c r="KR782"/>
      <c r="KS782"/>
      <c r="KT782"/>
      <c r="KU782"/>
      <c r="KV782"/>
      <c r="KW782"/>
      <c r="KX782"/>
      <c r="KY782"/>
      <c r="KZ782"/>
      <c r="LA782"/>
      <c r="LB782"/>
      <c r="LC782"/>
      <c r="LD782"/>
      <c r="LE782"/>
      <c r="LF782"/>
      <c r="LG782"/>
      <c r="LH782"/>
      <c r="LI782"/>
      <c r="LJ782"/>
      <c r="LK782"/>
      <c r="LL782"/>
      <c r="LM782"/>
      <c r="LN782"/>
      <c r="LO782"/>
      <c r="LP782"/>
      <c r="LQ782"/>
      <c r="LR782"/>
      <c r="LS782"/>
      <c r="LT782"/>
      <c r="LU782"/>
      <c r="LV782"/>
      <c r="LW782"/>
      <c r="LX782"/>
      <c r="LY782"/>
      <c r="LZ782"/>
      <c r="MA782"/>
      <c r="MB782"/>
      <c r="MC782"/>
      <c r="MD782"/>
      <c r="ME782"/>
      <c r="MF782"/>
      <c r="MG782"/>
      <c r="MH782"/>
      <c r="MI782"/>
      <c r="MJ782"/>
      <c r="MK782"/>
      <c r="ML782"/>
      <c r="MM782"/>
      <c r="MN782"/>
      <c r="MO782"/>
      <c r="MP782"/>
      <c r="MQ782"/>
      <c r="MR782"/>
      <c r="MS782"/>
      <c r="MT782"/>
      <c r="MU782"/>
      <c r="MV782"/>
      <c r="MW782"/>
      <c r="MX782"/>
      <c r="MY782"/>
      <c r="MZ782"/>
      <c r="NA782"/>
      <c r="NB782"/>
      <c r="NC782"/>
      <c r="ND782"/>
      <c r="NE782"/>
      <c r="NF782"/>
      <c r="NG782"/>
      <c r="NH782"/>
      <c r="NI782"/>
      <c r="NJ782"/>
      <c r="NK782"/>
      <c r="NL782"/>
      <c r="NM782"/>
      <c r="NN782"/>
      <c r="NO782"/>
      <c r="NP782"/>
      <c r="NQ782"/>
      <c r="NR782"/>
      <c r="NS782"/>
      <c r="NT782"/>
      <c r="NU782"/>
      <c r="NV782"/>
      <c r="NW782"/>
      <c r="NX782"/>
      <c r="NY782"/>
      <c r="NZ782"/>
      <c r="OA782"/>
      <c r="OB782"/>
      <c r="OC782"/>
      <c r="OD782"/>
      <c r="OE782"/>
      <c r="OF782"/>
      <c r="OG782"/>
      <c r="OH782"/>
      <c r="OI782"/>
      <c r="OJ782"/>
      <c r="OK782"/>
      <c r="OL782"/>
      <c r="OM782"/>
      <c r="ON782"/>
      <c r="OO782"/>
      <c r="OP782"/>
      <c r="OQ782"/>
      <c r="OR782"/>
      <c r="OS782"/>
      <c r="OT782"/>
      <c r="OU782"/>
      <c r="OV782"/>
      <c r="OW782"/>
      <c r="OX782"/>
      <c r="OY782"/>
      <c r="OZ782"/>
      <c r="PA782"/>
      <c r="PB782"/>
      <c r="PC782"/>
      <c r="PD782"/>
      <c r="PE782"/>
      <c r="PF782"/>
      <c r="PG782"/>
      <c r="PH782"/>
      <c r="PI782"/>
      <c r="PJ782"/>
      <c r="PK782"/>
      <c r="PL782"/>
      <c r="PM782"/>
      <c r="PN782"/>
      <c r="PO782"/>
      <c r="PP782"/>
      <c r="PQ782"/>
      <c r="PR782"/>
      <c r="PS782"/>
      <c r="PT782"/>
      <c r="PU782"/>
      <c r="PV782"/>
      <c r="PW782"/>
      <c r="PX782"/>
      <c r="PY782"/>
      <c r="PZ782"/>
      <c r="QA782"/>
      <c r="QB782"/>
      <c r="QC782"/>
      <c r="QD782"/>
      <c r="QE782"/>
      <c r="QF782"/>
      <c r="QG782"/>
      <c r="QH782"/>
      <c r="QI782"/>
      <c r="QJ782"/>
      <c r="QK782"/>
      <c r="QL782"/>
      <c r="QM782"/>
      <c r="QN782"/>
      <c r="QO782"/>
      <c r="QP782"/>
      <c r="QQ782"/>
      <c r="QR782"/>
      <c r="QS782"/>
      <c r="QT782"/>
      <c r="QU782"/>
      <c r="QV782"/>
      <c r="QW782"/>
      <c r="QX782"/>
      <c r="QY782"/>
      <c r="QZ782"/>
      <c r="RA782"/>
      <c r="RB782"/>
      <c r="RC782"/>
      <c r="RD782"/>
      <c r="RE782"/>
      <c r="RF782"/>
      <c r="RG782"/>
      <c r="RH782"/>
      <c r="RI782"/>
      <c r="RJ782"/>
      <c r="RK782"/>
      <c r="RL782"/>
      <c r="RM782"/>
      <c r="RN782"/>
      <c r="RO782"/>
      <c r="RP782"/>
      <c r="RQ782"/>
      <c r="RR782"/>
      <c r="RS782"/>
      <c r="RT782"/>
      <c r="RU782"/>
      <c r="RV782"/>
      <c r="RW782"/>
      <c r="RX782"/>
      <c r="RY782"/>
      <c r="RZ782"/>
      <c r="SA782"/>
      <c r="SB782"/>
      <c r="SC782"/>
      <c r="SD782"/>
      <c r="SE782"/>
      <c r="SF782"/>
      <c r="SG782"/>
      <c r="SH782"/>
      <c r="SI782"/>
      <c r="SJ782"/>
      <c r="SK782"/>
      <c r="SL782"/>
      <c r="SM782"/>
      <c r="SN782"/>
      <c r="SO782"/>
      <c r="SP782"/>
      <c r="SQ782"/>
      <c r="SR782"/>
      <c r="SS782"/>
      <c r="ST782"/>
      <c r="SU782"/>
      <c r="SV782"/>
      <c r="SW782"/>
      <c r="SX782"/>
      <c r="SY782"/>
      <c r="SZ782"/>
      <c r="TA782"/>
      <c r="TB782"/>
      <c r="TC782"/>
      <c r="TD782"/>
      <c r="TE782"/>
      <c r="TF782"/>
      <c r="TG782"/>
      <c r="TH782"/>
      <c r="TI782"/>
      <c r="TJ782"/>
      <c r="TK782"/>
      <c r="TL782"/>
      <c r="TM782"/>
      <c r="TN782"/>
      <c r="TO782"/>
      <c r="TP782"/>
      <c r="TQ782"/>
      <c r="TR782"/>
      <c r="TS782"/>
      <c r="TT782"/>
      <c r="TU782"/>
      <c r="TV782"/>
      <c r="TW782"/>
      <c r="TX782"/>
      <c r="TY782"/>
      <c r="TZ782"/>
      <c r="UA782"/>
      <c r="UB782"/>
      <c r="UC782"/>
      <c r="UD782"/>
      <c r="UE782"/>
      <c r="UF782"/>
      <c r="UG782"/>
      <c r="UH782"/>
      <c r="UI782"/>
      <c r="UJ782"/>
      <c r="UK782"/>
      <c r="UL782"/>
      <c r="UM782"/>
      <c r="UN782"/>
      <c r="UO782"/>
      <c r="UP782"/>
      <c r="UQ782"/>
    </row>
    <row r="783" spans="1:563" s="9" customFormat="1" x14ac:dyDescent="0.25">
      <c r="A783" s="38">
        <v>777</v>
      </c>
      <c r="B783" s="19" t="s">
        <v>876</v>
      </c>
      <c r="C783" s="19" t="s">
        <v>860</v>
      </c>
      <c r="D783" s="19" t="s">
        <v>456</v>
      </c>
      <c r="E783" s="19" t="s">
        <v>60</v>
      </c>
      <c r="F783" s="20" t="s">
        <v>863</v>
      </c>
      <c r="G783" s="21">
        <v>23000</v>
      </c>
      <c r="H783" s="19">
        <v>0</v>
      </c>
      <c r="I783" s="22">
        <v>25</v>
      </c>
      <c r="J783" s="49">
        <v>660.1</v>
      </c>
      <c r="K783" s="43">
        <f t="shared" si="121"/>
        <v>1632.9999999999998</v>
      </c>
      <c r="L783" s="32">
        <f t="shared" si="117"/>
        <v>253.00000000000003</v>
      </c>
      <c r="M783" s="48">
        <v>699.2</v>
      </c>
      <c r="N783" s="22">
        <f t="shared" si="118"/>
        <v>1630.7</v>
      </c>
      <c r="O783" s="22"/>
      <c r="P783" s="22">
        <f t="shared" si="120"/>
        <v>1359.3000000000002</v>
      </c>
      <c r="Q783" s="22">
        <f t="shared" si="123"/>
        <v>1384.3000000000002</v>
      </c>
      <c r="R783" s="22">
        <f t="shared" si="124"/>
        <v>3516.7</v>
      </c>
      <c r="S783" s="22">
        <f t="shared" si="122"/>
        <v>21615.7</v>
      </c>
      <c r="T783" s="33" t="s">
        <v>41</v>
      </c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  <c r="EN783"/>
      <c r="EO783"/>
      <c r="EP783"/>
      <c r="EQ783"/>
      <c r="ER783"/>
      <c r="ES783"/>
      <c r="ET783"/>
      <c r="EU783"/>
      <c r="EV783"/>
      <c r="EW783"/>
      <c r="EX783"/>
      <c r="EY783"/>
      <c r="EZ783"/>
      <c r="FA783"/>
      <c r="FB783"/>
      <c r="FC783"/>
      <c r="FD783"/>
      <c r="FE783"/>
      <c r="FF783"/>
      <c r="FG783"/>
      <c r="FH783"/>
      <c r="FI783"/>
      <c r="FJ783"/>
      <c r="FK783"/>
      <c r="FL783"/>
      <c r="FM783"/>
      <c r="FN783"/>
      <c r="FO783"/>
      <c r="FP783"/>
      <c r="FQ783"/>
      <c r="FR783"/>
      <c r="FS783"/>
      <c r="FT783"/>
      <c r="FU783"/>
      <c r="FV783"/>
      <c r="FW783"/>
      <c r="FX783"/>
      <c r="FY783"/>
      <c r="FZ783"/>
      <c r="GA783"/>
      <c r="GB783"/>
      <c r="GC783"/>
      <c r="GD783"/>
      <c r="GE783"/>
      <c r="GF783"/>
      <c r="GG783"/>
      <c r="GH783"/>
      <c r="GI783"/>
      <c r="GJ783"/>
      <c r="GK783"/>
      <c r="GL783"/>
      <c r="GM783"/>
      <c r="GN783"/>
      <c r="GO783"/>
      <c r="GP783"/>
      <c r="GQ783"/>
      <c r="GR783"/>
      <c r="GS783"/>
      <c r="GT783"/>
      <c r="GU783"/>
      <c r="GV783"/>
      <c r="GW783"/>
      <c r="GX783"/>
      <c r="GY783"/>
      <c r="GZ783"/>
      <c r="HA783"/>
      <c r="HB783"/>
      <c r="HC783"/>
      <c r="HD783"/>
      <c r="HE783"/>
      <c r="HF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  <c r="IM783"/>
      <c r="IN783"/>
      <c r="IO783"/>
      <c r="IP783"/>
      <c r="IQ783"/>
      <c r="IR783"/>
      <c r="IS783"/>
      <c r="IT783"/>
      <c r="IU783"/>
      <c r="IV783"/>
      <c r="IW783"/>
      <c r="IX783"/>
      <c r="IY783"/>
      <c r="IZ783"/>
      <c r="JA783"/>
      <c r="JB783"/>
      <c r="JC783"/>
      <c r="JD783"/>
      <c r="JE783"/>
      <c r="JF783"/>
      <c r="JG783"/>
      <c r="JH783"/>
      <c r="JI783"/>
      <c r="JJ783"/>
      <c r="JK783"/>
      <c r="JL783"/>
      <c r="JM783"/>
      <c r="JN783"/>
      <c r="JO783"/>
      <c r="JP783"/>
      <c r="JQ783"/>
      <c r="JR783"/>
      <c r="JS783"/>
      <c r="JT783"/>
      <c r="JU783"/>
      <c r="JV783"/>
      <c r="JW783"/>
      <c r="JX783"/>
      <c r="JY783"/>
      <c r="JZ783"/>
      <c r="KA783"/>
      <c r="KB783"/>
      <c r="KC783"/>
      <c r="KD783"/>
      <c r="KE783"/>
      <c r="KF783"/>
      <c r="KG783"/>
      <c r="KH783"/>
      <c r="KI783"/>
      <c r="KJ783"/>
      <c r="KK783"/>
      <c r="KL783"/>
      <c r="KM783"/>
      <c r="KN783"/>
      <c r="KO783"/>
      <c r="KP783"/>
      <c r="KQ783"/>
      <c r="KR783"/>
      <c r="KS783"/>
      <c r="KT783"/>
      <c r="KU783"/>
      <c r="KV783"/>
      <c r="KW783"/>
      <c r="KX783"/>
      <c r="KY783"/>
      <c r="KZ783"/>
      <c r="LA783"/>
      <c r="LB783"/>
      <c r="LC783"/>
      <c r="LD783"/>
      <c r="LE783"/>
      <c r="LF783"/>
      <c r="LG783"/>
      <c r="LH783"/>
      <c r="LI783"/>
      <c r="LJ783"/>
      <c r="LK783"/>
      <c r="LL783"/>
      <c r="LM783"/>
      <c r="LN783"/>
      <c r="LO783"/>
      <c r="LP783"/>
      <c r="LQ783"/>
      <c r="LR783"/>
      <c r="LS783"/>
      <c r="LT783"/>
      <c r="LU783"/>
      <c r="LV783"/>
      <c r="LW783"/>
      <c r="LX783"/>
      <c r="LY783"/>
      <c r="LZ783"/>
      <c r="MA783"/>
      <c r="MB783"/>
      <c r="MC783"/>
      <c r="MD783"/>
      <c r="ME783"/>
      <c r="MF783"/>
      <c r="MG783"/>
      <c r="MH783"/>
      <c r="MI783"/>
      <c r="MJ783"/>
      <c r="MK783"/>
      <c r="ML783"/>
      <c r="MM783"/>
      <c r="MN783"/>
      <c r="MO783"/>
      <c r="MP783"/>
      <c r="MQ783"/>
      <c r="MR783"/>
      <c r="MS783"/>
      <c r="MT783"/>
      <c r="MU783"/>
      <c r="MV783"/>
      <c r="MW783"/>
      <c r="MX783"/>
      <c r="MY783"/>
      <c r="MZ783"/>
      <c r="NA783"/>
      <c r="NB783"/>
      <c r="NC783"/>
      <c r="ND783"/>
      <c r="NE783"/>
      <c r="NF783"/>
      <c r="NG783"/>
      <c r="NH783"/>
      <c r="NI783"/>
      <c r="NJ783"/>
      <c r="NK783"/>
      <c r="NL783"/>
      <c r="NM783"/>
      <c r="NN783"/>
      <c r="NO783"/>
      <c r="NP783"/>
      <c r="NQ783"/>
      <c r="NR783"/>
      <c r="NS783"/>
      <c r="NT783"/>
      <c r="NU783"/>
      <c r="NV783"/>
      <c r="NW783"/>
      <c r="NX783"/>
      <c r="NY783"/>
      <c r="NZ783"/>
      <c r="OA783"/>
      <c r="OB783"/>
      <c r="OC783"/>
      <c r="OD783"/>
      <c r="OE783"/>
      <c r="OF783"/>
      <c r="OG783"/>
      <c r="OH783"/>
      <c r="OI783"/>
      <c r="OJ783"/>
      <c r="OK783"/>
      <c r="OL783"/>
      <c r="OM783"/>
      <c r="ON783"/>
      <c r="OO783"/>
      <c r="OP783"/>
      <c r="OQ783"/>
      <c r="OR783"/>
      <c r="OS783"/>
      <c r="OT783"/>
      <c r="OU783"/>
      <c r="OV783"/>
      <c r="OW783"/>
      <c r="OX783"/>
      <c r="OY783"/>
      <c r="OZ783"/>
      <c r="PA783"/>
      <c r="PB783"/>
      <c r="PC783"/>
      <c r="PD783"/>
      <c r="PE783"/>
      <c r="PF783"/>
      <c r="PG783"/>
      <c r="PH783"/>
      <c r="PI783"/>
      <c r="PJ783"/>
      <c r="PK783"/>
      <c r="PL783"/>
      <c r="PM783"/>
      <c r="PN783"/>
      <c r="PO783"/>
      <c r="PP783"/>
      <c r="PQ783"/>
      <c r="PR783"/>
      <c r="PS783"/>
      <c r="PT783"/>
      <c r="PU783"/>
      <c r="PV783"/>
      <c r="PW783"/>
      <c r="PX783"/>
      <c r="PY783"/>
      <c r="PZ783"/>
      <c r="QA783"/>
      <c r="QB783"/>
      <c r="QC783"/>
      <c r="QD783"/>
      <c r="QE783"/>
      <c r="QF783"/>
      <c r="QG783"/>
      <c r="QH783"/>
      <c r="QI783"/>
      <c r="QJ783"/>
      <c r="QK783"/>
      <c r="QL783"/>
      <c r="QM783"/>
      <c r="QN783"/>
      <c r="QO783"/>
      <c r="QP783"/>
      <c r="QQ783"/>
      <c r="QR783"/>
      <c r="QS783"/>
      <c r="QT783"/>
      <c r="QU783"/>
      <c r="QV783"/>
      <c r="QW783"/>
      <c r="QX783"/>
      <c r="QY783"/>
      <c r="QZ783"/>
      <c r="RA783"/>
      <c r="RB783"/>
      <c r="RC783"/>
      <c r="RD783"/>
      <c r="RE783"/>
      <c r="RF783"/>
      <c r="RG783"/>
      <c r="RH783"/>
      <c r="RI783"/>
      <c r="RJ783"/>
      <c r="RK783"/>
      <c r="RL783"/>
      <c r="RM783"/>
      <c r="RN783"/>
      <c r="RO783"/>
      <c r="RP783"/>
      <c r="RQ783"/>
      <c r="RR783"/>
      <c r="RS783"/>
      <c r="RT783"/>
      <c r="RU783"/>
      <c r="RV783"/>
      <c r="RW783"/>
      <c r="RX783"/>
      <c r="RY783"/>
      <c r="RZ783"/>
      <c r="SA783"/>
      <c r="SB783"/>
      <c r="SC783"/>
      <c r="SD783"/>
      <c r="SE783"/>
      <c r="SF783"/>
      <c r="SG783"/>
      <c r="SH783"/>
      <c r="SI783"/>
      <c r="SJ783"/>
      <c r="SK783"/>
      <c r="SL783"/>
      <c r="SM783"/>
      <c r="SN783"/>
      <c r="SO783"/>
      <c r="SP783"/>
      <c r="SQ783"/>
      <c r="SR783"/>
      <c r="SS783"/>
      <c r="ST783"/>
      <c r="SU783"/>
      <c r="SV783"/>
      <c r="SW783"/>
      <c r="SX783"/>
      <c r="SY783"/>
      <c r="SZ783"/>
      <c r="TA783"/>
      <c r="TB783"/>
      <c r="TC783"/>
      <c r="TD783"/>
      <c r="TE783"/>
      <c r="TF783"/>
      <c r="TG783"/>
      <c r="TH783"/>
      <c r="TI783"/>
      <c r="TJ783"/>
      <c r="TK783"/>
      <c r="TL783"/>
      <c r="TM783"/>
      <c r="TN783"/>
      <c r="TO783"/>
      <c r="TP783"/>
      <c r="TQ783"/>
      <c r="TR783"/>
      <c r="TS783"/>
      <c r="TT783"/>
      <c r="TU783"/>
      <c r="TV783"/>
      <c r="TW783"/>
      <c r="TX783"/>
      <c r="TY783"/>
      <c r="TZ783"/>
      <c r="UA783"/>
      <c r="UB783"/>
      <c r="UC783"/>
      <c r="UD783"/>
      <c r="UE783"/>
      <c r="UF783"/>
      <c r="UG783"/>
      <c r="UH783"/>
      <c r="UI783"/>
      <c r="UJ783"/>
      <c r="UK783"/>
      <c r="UL783"/>
      <c r="UM783"/>
      <c r="UN783"/>
      <c r="UO783"/>
      <c r="UP783"/>
      <c r="UQ783"/>
    </row>
    <row r="784" spans="1:563" s="9" customFormat="1" x14ac:dyDescent="0.25">
      <c r="A784" s="38">
        <v>778</v>
      </c>
      <c r="B784" s="19" t="s">
        <v>460</v>
      </c>
      <c r="C784" s="19" t="s">
        <v>860</v>
      </c>
      <c r="D784" s="19" t="s">
        <v>456</v>
      </c>
      <c r="E784" s="19" t="s">
        <v>155</v>
      </c>
      <c r="F784" s="20" t="s">
        <v>868</v>
      </c>
      <c r="G784" s="21">
        <v>45000</v>
      </c>
      <c r="H784" s="42">
        <v>1148.33</v>
      </c>
      <c r="I784" s="22">
        <v>25</v>
      </c>
      <c r="J784" s="49">
        <v>1291.5</v>
      </c>
      <c r="K784" s="43">
        <f t="shared" si="121"/>
        <v>3194.9999999999995</v>
      </c>
      <c r="L784" s="32">
        <f t="shared" si="117"/>
        <v>495.00000000000006</v>
      </c>
      <c r="M784" s="48">
        <v>1368</v>
      </c>
      <c r="N784" s="22">
        <f t="shared" si="118"/>
        <v>3190.5</v>
      </c>
      <c r="O784" s="22"/>
      <c r="P784" s="22">
        <f t="shared" si="120"/>
        <v>2659.5</v>
      </c>
      <c r="Q784" s="22">
        <f t="shared" si="123"/>
        <v>3832.83</v>
      </c>
      <c r="R784" s="22">
        <f t="shared" si="124"/>
        <v>6880.5</v>
      </c>
      <c r="S784" s="22">
        <f t="shared" si="122"/>
        <v>41167.17</v>
      </c>
      <c r="T784" s="33" t="s">
        <v>41</v>
      </c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  <c r="EG784"/>
      <c r="EH784"/>
      <c r="EI784"/>
      <c r="EJ784"/>
      <c r="EK784"/>
      <c r="EL784"/>
      <c r="EM784"/>
      <c r="EN784"/>
      <c r="EO784"/>
      <c r="EP784"/>
      <c r="EQ784"/>
      <c r="ER784"/>
      <c r="ES784"/>
      <c r="ET784"/>
      <c r="EU784"/>
      <c r="EV784"/>
      <c r="EW784"/>
      <c r="EX784"/>
      <c r="EY784"/>
      <c r="EZ784"/>
      <c r="FA784"/>
      <c r="FB784"/>
      <c r="FC784"/>
      <c r="FD784"/>
      <c r="FE784"/>
      <c r="FF784"/>
      <c r="FG784"/>
      <c r="FH784"/>
      <c r="FI784"/>
      <c r="FJ784"/>
      <c r="FK784"/>
      <c r="FL784"/>
      <c r="FM784"/>
      <c r="FN784"/>
      <c r="FO784"/>
      <c r="FP784"/>
      <c r="FQ784"/>
      <c r="FR784"/>
      <c r="FS784"/>
      <c r="FT784"/>
      <c r="FU784"/>
      <c r="FV784"/>
      <c r="FW784"/>
      <c r="FX784"/>
      <c r="FY784"/>
      <c r="FZ784"/>
      <c r="GA784"/>
      <c r="GB784"/>
      <c r="GC784"/>
      <c r="GD784"/>
      <c r="GE784"/>
      <c r="GF784"/>
      <c r="GG784"/>
      <c r="GH784"/>
      <c r="GI784"/>
      <c r="GJ784"/>
      <c r="GK784"/>
      <c r="GL784"/>
      <c r="GM784"/>
      <c r="GN784"/>
      <c r="GO784"/>
      <c r="GP784"/>
      <c r="GQ784"/>
      <c r="GR784"/>
      <c r="GS784"/>
      <c r="GT784"/>
      <c r="GU784"/>
      <c r="GV784"/>
      <c r="GW784"/>
      <c r="GX784"/>
      <c r="GY784"/>
      <c r="GZ784"/>
      <c r="HA784"/>
      <c r="HB784"/>
      <c r="HC784"/>
      <c r="HD784"/>
      <c r="HE784"/>
      <c r="HF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  <c r="IM784"/>
      <c r="IN784"/>
      <c r="IO784"/>
      <c r="IP784"/>
      <c r="IQ784"/>
      <c r="IR784"/>
      <c r="IS784"/>
      <c r="IT784"/>
      <c r="IU784"/>
      <c r="IV784"/>
      <c r="IW784"/>
      <c r="IX784"/>
      <c r="IY784"/>
      <c r="IZ784"/>
      <c r="JA784"/>
      <c r="JB784"/>
      <c r="JC784"/>
      <c r="JD784"/>
      <c r="JE784"/>
      <c r="JF784"/>
      <c r="JG784"/>
      <c r="JH784"/>
      <c r="JI784"/>
      <c r="JJ784"/>
      <c r="JK784"/>
      <c r="JL784"/>
      <c r="JM784"/>
      <c r="JN784"/>
      <c r="JO784"/>
      <c r="JP784"/>
      <c r="JQ784"/>
      <c r="JR784"/>
      <c r="JS784"/>
      <c r="JT784"/>
      <c r="JU784"/>
      <c r="JV784"/>
      <c r="JW784"/>
      <c r="JX784"/>
      <c r="JY784"/>
      <c r="JZ784"/>
      <c r="KA784"/>
      <c r="KB784"/>
      <c r="KC784"/>
      <c r="KD784"/>
      <c r="KE784"/>
      <c r="KF784"/>
      <c r="KG784"/>
      <c r="KH784"/>
      <c r="KI784"/>
      <c r="KJ784"/>
      <c r="KK784"/>
      <c r="KL784"/>
      <c r="KM784"/>
      <c r="KN784"/>
      <c r="KO784"/>
      <c r="KP784"/>
      <c r="KQ784"/>
      <c r="KR784"/>
      <c r="KS784"/>
      <c r="KT784"/>
      <c r="KU784"/>
      <c r="KV784"/>
      <c r="KW784"/>
      <c r="KX784"/>
      <c r="KY784"/>
      <c r="KZ784"/>
      <c r="LA784"/>
      <c r="LB784"/>
      <c r="LC784"/>
      <c r="LD784"/>
      <c r="LE784"/>
      <c r="LF784"/>
      <c r="LG784"/>
      <c r="LH784"/>
      <c r="LI784"/>
      <c r="LJ784"/>
      <c r="LK784"/>
      <c r="LL784"/>
      <c r="LM784"/>
      <c r="LN784"/>
      <c r="LO784"/>
      <c r="LP784"/>
      <c r="LQ784"/>
      <c r="LR784"/>
      <c r="LS784"/>
      <c r="LT784"/>
      <c r="LU784"/>
      <c r="LV784"/>
      <c r="LW784"/>
      <c r="LX784"/>
      <c r="LY784"/>
      <c r="LZ784"/>
      <c r="MA784"/>
      <c r="MB784"/>
      <c r="MC784"/>
      <c r="MD784"/>
      <c r="ME784"/>
      <c r="MF784"/>
      <c r="MG784"/>
      <c r="MH784"/>
      <c r="MI784"/>
      <c r="MJ784"/>
      <c r="MK784"/>
      <c r="ML784"/>
      <c r="MM784"/>
      <c r="MN784"/>
      <c r="MO784"/>
      <c r="MP784"/>
      <c r="MQ784"/>
      <c r="MR784"/>
      <c r="MS784"/>
      <c r="MT784"/>
      <c r="MU784"/>
      <c r="MV784"/>
      <c r="MW784"/>
      <c r="MX784"/>
      <c r="MY784"/>
      <c r="MZ784"/>
      <c r="NA784"/>
      <c r="NB784"/>
      <c r="NC784"/>
      <c r="ND784"/>
      <c r="NE784"/>
      <c r="NF784"/>
      <c r="NG784"/>
      <c r="NH784"/>
      <c r="NI784"/>
      <c r="NJ784"/>
      <c r="NK784"/>
      <c r="NL784"/>
      <c r="NM784"/>
      <c r="NN784"/>
      <c r="NO784"/>
      <c r="NP784"/>
      <c r="NQ784"/>
      <c r="NR784"/>
      <c r="NS784"/>
      <c r="NT784"/>
      <c r="NU784"/>
      <c r="NV784"/>
      <c r="NW784"/>
      <c r="NX784"/>
      <c r="NY784"/>
      <c r="NZ784"/>
      <c r="OA784"/>
      <c r="OB784"/>
      <c r="OC784"/>
      <c r="OD784"/>
      <c r="OE784"/>
      <c r="OF784"/>
      <c r="OG784"/>
      <c r="OH784"/>
      <c r="OI784"/>
      <c r="OJ784"/>
      <c r="OK784"/>
      <c r="OL784"/>
      <c r="OM784"/>
      <c r="ON784"/>
      <c r="OO784"/>
      <c r="OP784"/>
      <c r="OQ784"/>
      <c r="OR784"/>
      <c r="OS784"/>
      <c r="OT784"/>
      <c r="OU784"/>
      <c r="OV784"/>
      <c r="OW784"/>
      <c r="OX784"/>
      <c r="OY784"/>
      <c r="OZ784"/>
      <c r="PA784"/>
      <c r="PB784"/>
      <c r="PC784"/>
      <c r="PD784"/>
      <c r="PE784"/>
      <c r="PF784"/>
      <c r="PG784"/>
      <c r="PH784"/>
      <c r="PI784"/>
      <c r="PJ784"/>
      <c r="PK784"/>
      <c r="PL784"/>
      <c r="PM784"/>
      <c r="PN784"/>
      <c r="PO784"/>
      <c r="PP784"/>
      <c r="PQ784"/>
      <c r="PR784"/>
      <c r="PS784"/>
      <c r="PT784"/>
      <c r="PU784"/>
      <c r="PV784"/>
      <c r="PW784"/>
      <c r="PX784"/>
      <c r="PY784"/>
      <c r="PZ784"/>
      <c r="QA784"/>
      <c r="QB784"/>
      <c r="QC784"/>
      <c r="QD784"/>
      <c r="QE784"/>
      <c r="QF784"/>
      <c r="QG784"/>
      <c r="QH784"/>
      <c r="QI784"/>
      <c r="QJ784"/>
      <c r="QK784"/>
      <c r="QL784"/>
      <c r="QM784"/>
      <c r="QN784"/>
      <c r="QO784"/>
      <c r="QP784"/>
      <c r="QQ784"/>
      <c r="QR784"/>
      <c r="QS784"/>
      <c r="QT784"/>
      <c r="QU784"/>
      <c r="QV784"/>
      <c r="QW784"/>
      <c r="QX784"/>
      <c r="QY784"/>
      <c r="QZ784"/>
      <c r="RA784"/>
      <c r="RB784"/>
      <c r="RC784"/>
      <c r="RD784"/>
      <c r="RE784"/>
      <c r="RF784"/>
      <c r="RG784"/>
      <c r="RH784"/>
      <c r="RI784"/>
      <c r="RJ784"/>
      <c r="RK784"/>
      <c r="RL784"/>
      <c r="RM784"/>
      <c r="RN784"/>
      <c r="RO784"/>
      <c r="RP784"/>
      <c r="RQ784"/>
      <c r="RR784"/>
      <c r="RS784"/>
      <c r="RT784"/>
      <c r="RU784"/>
      <c r="RV784"/>
      <c r="RW784"/>
      <c r="RX784"/>
      <c r="RY784"/>
      <c r="RZ784"/>
      <c r="SA784"/>
      <c r="SB784"/>
      <c r="SC784"/>
      <c r="SD784"/>
      <c r="SE784"/>
      <c r="SF784"/>
      <c r="SG784"/>
      <c r="SH784"/>
      <c r="SI784"/>
      <c r="SJ784"/>
      <c r="SK784"/>
      <c r="SL784"/>
      <c r="SM784"/>
      <c r="SN784"/>
      <c r="SO784"/>
      <c r="SP784"/>
      <c r="SQ784"/>
      <c r="SR784"/>
      <c r="SS784"/>
      <c r="ST784"/>
      <c r="SU784"/>
      <c r="SV784"/>
      <c r="SW784"/>
      <c r="SX784"/>
      <c r="SY784"/>
      <c r="SZ784"/>
      <c r="TA784"/>
      <c r="TB784"/>
      <c r="TC784"/>
      <c r="TD784"/>
      <c r="TE784"/>
      <c r="TF784"/>
      <c r="TG784"/>
      <c r="TH784"/>
      <c r="TI784"/>
      <c r="TJ784"/>
      <c r="TK784"/>
      <c r="TL784"/>
      <c r="TM784"/>
      <c r="TN784"/>
      <c r="TO784"/>
      <c r="TP784"/>
      <c r="TQ784"/>
      <c r="TR784"/>
      <c r="TS784"/>
      <c r="TT784"/>
      <c r="TU784"/>
      <c r="TV784"/>
      <c r="TW784"/>
      <c r="TX784"/>
      <c r="TY784"/>
      <c r="TZ784"/>
      <c r="UA784"/>
      <c r="UB784"/>
      <c r="UC784"/>
      <c r="UD784"/>
      <c r="UE784"/>
      <c r="UF784"/>
      <c r="UG784"/>
      <c r="UH784"/>
      <c r="UI784"/>
      <c r="UJ784"/>
      <c r="UK784"/>
      <c r="UL784"/>
      <c r="UM784"/>
      <c r="UN784"/>
      <c r="UO784"/>
      <c r="UP784"/>
      <c r="UQ784"/>
    </row>
    <row r="785" spans="1:563" s="9" customFormat="1" x14ac:dyDescent="0.25">
      <c r="A785" s="38">
        <v>779</v>
      </c>
      <c r="B785" s="19" t="s">
        <v>832</v>
      </c>
      <c r="C785" s="19" t="s">
        <v>860</v>
      </c>
      <c r="D785" s="19" t="s">
        <v>456</v>
      </c>
      <c r="E785" s="19" t="s">
        <v>170</v>
      </c>
      <c r="F785" s="20" t="s">
        <v>867</v>
      </c>
      <c r="G785" s="21">
        <v>25000</v>
      </c>
      <c r="H785" s="19">
        <v>0</v>
      </c>
      <c r="I785" s="22">
        <v>25</v>
      </c>
      <c r="J785" s="49">
        <v>717.5</v>
      </c>
      <c r="K785" s="43">
        <f t="shared" si="121"/>
        <v>1774.9999999999998</v>
      </c>
      <c r="L785" s="32">
        <f t="shared" si="117"/>
        <v>275</v>
      </c>
      <c r="M785" s="48">
        <v>760</v>
      </c>
      <c r="N785" s="22">
        <f t="shared" si="118"/>
        <v>1772.5000000000002</v>
      </c>
      <c r="O785" s="22"/>
      <c r="P785" s="22">
        <f t="shared" si="120"/>
        <v>1477.5</v>
      </c>
      <c r="Q785" s="22">
        <f t="shared" si="123"/>
        <v>1502.5</v>
      </c>
      <c r="R785" s="22">
        <f t="shared" si="124"/>
        <v>3822.5</v>
      </c>
      <c r="S785" s="22">
        <f t="shared" si="122"/>
        <v>23497.5</v>
      </c>
      <c r="T785" s="33" t="s">
        <v>41</v>
      </c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  <c r="EG785"/>
      <c r="EH785"/>
      <c r="EI785"/>
      <c r="EJ785"/>
      <c r="EK785"/>
      <c r="EL785"/>
      <c r="EM785"/>
      <c r="EN785"/>
      <c r="EO785"/>
      <c r="EP785"/>
      <c r="EQ785"/>
      <c r="ER785"/>
      <c r="ES785"/>
      <c r="ET785"/>
      <c r="EU785"/>
      <c r="EV785"/>
      <c r="EW785"/>
      <c r="EX785"/>
      <c r="EY785"/>
      <c r="EZ785"/>
      <c r="FA785"/>
      <c r="FB785"/>
      <c r="FC785"/>
      <c r="FD785"/>
      <c r="FE785"/>
      <c r="FF785"/>
      <c r="FG785"/>
      <c r="FH785"/>
      <c r="FI785"/>
      <c r="FJ785"/>
      <c r="FK785"/>
      <c r="FL785"/>
      <c r="FM785"/>
      <c r="FN785"/>
      <c r="FO785"/>
      <c r="FP785"/>
      <c r="FQ785"/>
      <c r="FR785"/>
      <c r="FS785"/>
      <c r="FT785"/>
      <c r="FU785"/>
      <c r="FV785"/>
      <c r="FW785"/>
      <c r="FX785"/>
      <c r="FY785"/>
      <c r="FZ785"/>
      <c r="GA785"/>
      <c r="GB785"/>
      <c r="GC785"/>
      <c r="GD785"/>
      <c r="GE785"/>
      <c r="GF785"/>
      <c r="GG785"/>
      <c r="GH785"/>
      <c r="GI785"/>
      <c r="GJ785"/>
      <c r="GK785"/>
      <c r="GL785"/>
      <c r="GM785"/>
      <c r="GN785"/>
      <c r="GO785"/>
      <c r="GP785"/>
      <c r="GQ785"/>
      <c r="GR785"/>
      <c r="GS785"/>
      <c r="GT785"/>
      <c r="GU785"/>
      <c r="GV785"/>
      <c r="GW785"/>
      <c r="GX785"/>
      <c r="GY785"/>
      <c r="GZ785"/>
      <c r="HA785"/>
      <c r="HB785"/>
      <c r="HC785"/>
      <c r="HD785"/>
      <c r="HE785"/>
      <c r="HF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  <c r="IM785"/>
      <c r="IN785"/>
      <c r="IO785"/>
      <c r="IP785"/>
      <c r="IQ785"/>
      <c r="IR785"/>
      <c r="IS785"/>
      <c r="IT785"/>
      <c r="IU785"/>
      <c r="IV785"/>
      <c r="IW785"/>
      <c r="IX785"/>
      <c r="IY785"/>
      <c r="IZ785"/>
      <c r="JA785"/>
      <c r="JB785"/>
      <c r="JC785"/>
      <c r="JD785"/>
      <c r="JE785"/>
      <c r="JF785"/>
      <c r="JG785"/>
      <c r="JH785"/>
      <c r="JI785"/>
      <c r="JJ785"/>
      <c r="JK785"/>
      <c r="JL785"/>
      <c r="JM785"/>
      <c r="JN785"/>
      <c r="JO785"/>
      <c r="JP785"/>
      <c r="JQ785"/>
      <c r="JR785"/>
      <c r="JS785"/>
      <c r="JT785"/>
      <c r="JU785"/>
      <c r="JV785"/>
      <c r="JW785"/>
      <c r="JX785"/>
      <c r="JY785"/>
      <c r="JZ785"/>
      <c r="KA785"/>
      <c r="KB785"/>
      <c r="KC785"/>
      <c r="KD785"/>
      <c r="KE785"/>
      <c r="KF785"/>
      <c r="KG785"/>
      <c r="KH785"/>
      <c r="KI785"/>
      <c r="KJ785"/>
      <c r="KK785"/>
      <c r="KL785"/>
      <c r="KM785"/>
      <c r="KN785"/>
      <c r="KO785"/>
      <c r="KP785"/>
      <c r="KQ785"/>
      <c r="KR785"/>
      <c r="KS785"/>
      <c r="KT785"/>
      <c r="KU785"/>
      <c r="KV785"/>
      <c r="KW785"/>
      <c r="KX785"/>
      <c r="KY785"/>
      <c r="KZ785"/>
      <c r="LA785"/>
      <c r="LB785"/>
      <c r="LC785"/>
      <c r="LD785"/>
      <c r="LE785"/>
      <c r="LF785"/>
      <c r="LG785"/>
      <c r="LH785"/>
      <c r="LI785"/>
      <c r="LJ785"/>
      <c r="LK785"/>
      <c r="LL785"/>
      <c r="LM785"/>
      <c r="LN785"/>
      <c r="LO785"/>
      <c r="LP785"/>
      <c r="LQ785"/>
      <c r="LR785"/>
      <c r="LS785"/>
      <c r="LT785"/>
      <c r="LU785"/>
      <c r="LV785"/>
      <c r="LW785"/>
      <c r="LX785"/>
      <c r="LY785"/>
      <c r="LZ785"/>
      <c r="MA785"/>
      <c r="MB785"/>
      <c r="MC785"/>
      <c r="MD785"/>
      <c r="ME785"/>
      <c r="MF785"/>
      <c r="MG785"/>
      <c r="MH785"/>
      <c r="MI785"/>
      <c r="MJ785"/>
      <c r="MK785"/>
      <c r="ML785"/>
      <c r="MM785"/>
      <c r="MN785"/>
      <c r="MO785"/>
      <c r="MP785"/>
      <c r="MQ785"/>
      <c r="MR785"/>
      <c r="MS785"/>
      <c r="MT785"/>
      <c r="MU785"/>
      <c r="MV785"/>
      <c r="MW785"/>
      <c r="MX785"/>
      <c r="MY785"/>
      <c r="MZ785"/>
      <c r="NA785"/>
      <c r="NB785"/>
      <c r="NC785"/>
      <c r="ND785"/>
      <c r="NE785"/>
      <c r="NF785"/>
      <c r="NG785"/>
      <c r="NH785"/>
      <c r="NI785"/>
      <c r="NJ785"/>
      <c r="NK785"/>
      <c r="NL785"/>
      <c r="NM785"/>
      <c r="NN785"/>
      <c r="NO785"/>
      <c r="NP785"/>
      <c r="NQ785"/>
      <c r="NR785"/>
      <c r="NS785"/>
      <c r="NT785"/>
      <c r="NU785"/>
      <c r="NV785"/>
      <c r="NW785"/>
      <c r="NX785"/>
      <c r="NY785"/>
      <c r="NZ785"/>
      <c r="OA785"/>
      <c r="OB785"/>
      <c r="OC785"/>
      <c r="OD785"/>
      <c r="OE785"/>
      <c r="OF785"/>
      <c r="OG785"/>
      <c r="OH785"/>
      <c r="OI785"/>
      <c r="OJ785"/>
      <c r="OK785"/>
      <c r="OL785"/>
      <c r="OM785"/>
      <c r="ON785"/>
      <c r="OO785"/>
      <c r="OP785"/>
      <c r="OQ785"/>
      <c r="OR785"/>
      <c r="OS785"/>
      <c r="OT785"/>
      <c r="OU785"/>
      <c r="OV785"/>
      <c r="OW785"/>
      <c r="OX785"/>
      <c r="OY785"/>
      <c r="OZ785"/>
      <c r="PA785"/>
      <c r="PB785"/>
      <c r="PC785"/>
      <c r="PD785"/>
      <c r="PE785"/>
      <c r="PF785"/>
      <c r="PG785"/>
      <c r="PH785"/>
      <c r="PI785"/>
      <c r="PJ785"/>
      <c r="PK785"/>
      <c r="PL785"/>
      <c r="PM785"/>
      <c r="PN785"/>
      <c r="PO785"/>
      <c r="PP785"/>
      <c r="PQ785"/>
      <c r="PR785"/>
      <c r="PS785"/>
      <c r="PT785"/>
      <c r="PU785"/>
      <c r="PV785"/>
      <c r="PW785"/>
      <c r="PX785"/>
      <c r="PY785"/>
      <c r="PZ785"/>
      <c r="QA785"/>
      <c r="QB785"/>
      <c r="QC785"/>
      <c r="QD785"/>
      <c r="QE785"/>
      <c r="QF785"/>
      <c r="QG785"/>
      <c r="QH785"/>
      <c r="QI785"/>
      <c r="QJ785"/>
      <c r="QK785"/>
      <c r="QL785"/>
      <c r="QM785"/>
      <c r="QN785"/>
      <c r="QO785"/>
      <c r="QP785"/>
      <c r="QQ785"/>
      <c r="QR785"/>
      <c r="QS785"/>
      <c r="QT785"/>
      <c r="QU785"/>
      <c r="QV785"/>
      <c r="QW785"/>
      <c r="QX785"/>
      <c r="QY785"/>
      <c r="QZ785"/>
      <c r="RA785"/>
      <c r="RB785"/>
      <c r="RC785"/>
      <c r="RD785"/>
      <c r="RE785"/>
      <c r="RF785"/>
      <c r="RG785"/>
      <c r="RH785"/>
      <c r="RI785"/>
      <c r="RJ785"/>
      <c r="RK785"/>
      <c r="RL785"/>
      <c r="RM785"/>
      <c r="RN785"/>
      <c r="RO785"/>
      <c r="RP785"/>
      <c r="RQ785"/>
      <c r="RR785"/>
      <c r="RS785"/>
      <c r="RT785"/>
      <c r="RU785"/>
      <c r="RV785"/>
      <c r="RW785"/>
      <c r="RX785"/>
      <c r="RY785"/>
      <c r="RZ785"/>
      <c r="SA785"/>
      <c r="SB785"/>
      <c r="SC785"/>
      <c r="SD785"/>
      <c r="SE785"/>
      <c r="SF785"/>
      <c r="SG785"/>
      <c r="SH785"/>
      <c r="SI785"/>
      <c r="SJ785"/>
      <c r="SK785"/>
      <c r="SL785"/>
      <c r="SM785"/>
      <c r="SN785"/>
      <c r="SO785"/>
      <c r="SP785"/>
      <c r="SQ785"/>
      <c r="SR785"/>
      <c r="SS785"/>
      <c r="ST785"/>
      <c r="SU785"/>
      <c r="SV785"/>
      <c r="SW785"/>
      <c r="SX785"/>
      <c r="SY785"/>
      <c r="SZ785"/>
      <c r="TA785"/>
      <c r="TB785"/>
      <c r="TC785"/>
      <c r="TD785"/>
      <c r="TE785"/>
      <c r="TF785"/>
      <c r="TG785"/>
      <c r="TH785"/>
      <c r="TI785"/>
      <c r="TJ785"/>
      <c r="TK785"/>
      <c r="TL785"/>
      <c r="TM785"/>
      <c r="TN785"/>
      <c r="TO785"/>
      <c r="TP785"/>
      <c r="TQ785"/>
      <c r="TR785"/>
      <c r="TS785"/>
      <c r="TT785"/>
      <c r="TU785"/>
      <c r="TV785"/>
      <c r="TW785"/>
      <c r="TX785"/>
      <c r="TY785"/>
      <c r="TZ785"/>
      <c r="UA785"/>
      <c r="UB785"/>
      <c r="UC785"/>
      <c r="UD785"/>
      <c r="UE785"/>
      <c r="UF785"/>
      <c r="UG785"/>
      <c r="UH785"/>
      <c r="UI785"/>
      <c r="UJ785"/>
      <c r="UK785"/>
      <c r="UL785"/>
      <c r="UM785"/>
      <c r="UN785"/>
      <c r="UO785"/>
      <c r="UP785"/>
      <c r="UQ785"/>
    </row>
    <row r="786" spans="1:563" s="9" customFormat="1" x14ac:dyDescent="0.25">
      <c r="A786" s="38">
        <v>780</v>
      </c>
      <c r="B786" s="19" t="s">
        <v>877</v>
      </c>
      <c r="C786" s="19" t="s">
        <v>859</v>
      </c>
      <c r="D786" s="19" t="s">
        <v>456</v>
      </c>
      <c r="E786" s="19" t="s">
        <v>171</v>
      </c>
      <c r="F786" s="20" t="s">
        <v>863</v>
      </c>
      <c r="G786" s="21">
        <v>16000</v>
      </c>
      <c r="H786" s="19">
        <v>0</v>
      </c>
      <c r="I786" s="22">
        <v>25</v>
      </c>
      <c r="J786" s="49">
        <v>459.2</v>
      </c>
      <c r="K786" s="43">
        <f t="shared" si="121"/>
        <v>1136</v>
      </c>
      <c r="L786" s="32">
        <f t="shared" si="117"/>
        <v>176.00000000000003</v>
      </c>
      <c r="M786" s="48">
        <v>486.4</v>
      </c>
      <c r="N786" s="22">
        <f t="shared" si="118"/>
        <v>1134.4000000000001</v>
      </c>
      <c r="O786" s="22"/>
      <c r="P786" s="22">
        <f t="shared" si="120"/>
        <v>945.59999999999991</v>
      </c>
      <c r="Q786" s="22">
        <f t="shared" si="123"/>
        <v>970.59999999999991</v>
      </c>
      <c r="R786" s="22">
        <f t="shared" si="124"/>
        <v>2446.4</v>
      </c>
      <c r="S786" s="22">
        <f t="shared" si="122"/>
        <v>15029.4</v>
      </c>
      <c r="T786" s="33" t="s">
        <v>41</v>
      </c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  <c r="EG786"/>
      <c r="EH786"/>
      <c r="EI786"/>
      <c r="EJ786"/>
      <c r="EK786"/>
      <c r="EL786"/>
      <c r="EM786"/>
      <c r="EN786"/>
      <c r="EO786"/>
      <c r="EP786"/>
      <c r="EQ786"/>
      <c r="ER786"/>
      <c r="ES786"/>
      <c r="ET786"/>
      <c r="EU786"/>
      <c r="EV786"/>
      <c r="EW786"/>
      <c r="EX786"/>
      <c r="EY786"/>
      <c r="EZ786"/>
      <c r="FA786"/>
      <c r="FB786"/>
      <c r="FC786"/>
      <c r="FD786"/>
      <c r="FE786"/>
      <c r="FF786"/>
      <c r="FG786"/>
      <c r="FH786"/>
      <c r="FI786"/>
      <c r="FJ786"/>
      <c r="FK786"/>
      <c r="FL786"/>
      <c r="FM786"/>
      <c r="FN786"/>
      <c r="FO786"/>
      <c r="FP786"/>
      <c r="FQ786"/>
      <c r="FR786"/>
      <c r="FS786"/>
      <c r="FT786"/>
      <c r="FU786"/>
      <c r="FV786"/>
      <c r="FW786"/>
      <c r="FX786"/>
      <c r="FY786"/>
      <c r="FZ786"/>
      <c r="GA786"/>
      <c r="GB786"/>
      <c r="GC786"/>
      <c r="GD786"/>
      <c r="GE786"/>
      <c r="GF786"/>
      <c r="GG786"/>
      <c r="GH786"/>
      <c r="GI786"/>
      <c r="GJ786"/>
      <c r="GK786"/>
      <c r="GL786"/>
      <c r="GM786"/>
      <c r="GN786"/>
      <c r="GO786"/>
      <c r="GP786"/>
      <c r="GQ786"/>
      <c r="GR786"/>
      <c r="GS786"/>
      <c r="GT786"/>
      <c r="GU786"/>
      <c r="GV786"/>
      <c r="GW786"/>
      <c r="GX786"/>
      <c r="GY786"/>
      <c r="GZ786"/>
      <c r="HA786"/>
      <c r="HB786"/>
      <c r="HC786"/>
      <c r="HD786"/>
      <c r="HE786"/>
      <c r="HF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  <c r="IM786"/>
      <c r="IN786"/>
      <c r="IO786"/>
      <c r="IP786"/>
      <c r="IQ786"/>
      <c r="IR786"/>
      <c r="IS786"/>
      <c r="IT786"/>
      <c r="IU786"/>
      <c r="IV786"/>
      <c r="IW786"/>
      <c r="IX786"/>
      <c r="IY786"/>
      <c r="IZ786"/>
      <c r="JA786"/>
      <c r="JB786"/>
      <c r="JC786"/>
      <c r="JD786"/>
      <c r="JE786"/>
      <c r="JF786"/>
      <c r="JG786"/>
      <c r="JH786"/>
      <c r="JI786"/>
      <c r="JJ786"/>
      <c r="JK786"/>
      <c r="JL786"/>
      <c r="JM786"/>
      <c r="JN786"/>
      <c r="JO786"/>
      <c r="JP786"/>
      <c r="JQ786"/>
      <c r="JR786"/>
      <c r="JS786"/>
      <c r="JT786"/>
      <c r="JU786"/>
      <c r="JV786"/>
      <c r="JW786"/>
      <c r="JX786"/>
      <c r="JY786"/>
      <c r="JZ786"/>
      <c r="KA786"/>
      <c r="KB786"/>
      <c r="KC786"/>
      <c r="KD786"/>
      <c r="KE786"/>
      <c r="KF786"/>
      <c r="KG786"/>
      <c r="KH786"/>
      <c r="KI786"/>
      <c r="KJ786"/>
      <c r="KK786"/>
      <c r="KL786"/>
      <c r="KM786"/>
      <c r="KN786"/>
      <c r="KO786"/>
      <c r="KP786"/>
      <c r="KQ786"/>
      <c r="KR786"/>
      <c r="KS786"/>
      <c r="KT786"/>
      <c r="KU786"/>
      <c r="KV786"/>
      <c r="KW786"/>
      <c r="KX786"/>
      <c r="KY786"/>
      <c r="KZ786"/>
      <c r="LA786"/>
      <c r="LB786"/>
      <c r="LC786"/>
      <c r="LD786"/>
      <c r="LE786"/>
      <c r="LF786"/>
      <c r="LG786"/>
      <c r="LH786"/>
      <c r="LI786"/>
      <c r="LJ786"/>
      <c r="LK786"/>
      <c r="LL786"/>
      <c r="LM786"/>
      <c r="LN786"/>
      <c r="LO786"/>
      <c r="LP786"/>
      <c r="LQ786"/>
      <c r="LR786"/>
      <c r="LS786"/>
      <c r="LT786"/>
      <c r="LU786"/>
      <c r="LV786"/>
      <c r="LW786"/>
      <c r="LX786"/>
      <c r="LY786"/>
      <c r="LZ786"/>
      <c r="MA786"/>
      <c r="MB786"/>
      <c r="MC786"/>
      <c r="MD786"/>
      <c r="ME786"/>
      <c r="MF786"/>
      <c r="MG786"/>
      <c r="MH786"/>
      <c r="MI786"/>
      <c r="MJ786"/>
      <c r="MK786"/>
      <c r="ML786"/>
      <c r="MM786"/>
      <c r="MN786"/>
      <c r="MO786"/>
      <c r="MP786"/>
      <c r="MQ786"/>
      <c r="MR786"/>
      <c r="MS786"/>
      <c r="MT786"/>
      <c r="MU786"/>
      <c r="MV786"/>
      <c r="MW786"/>
      <c r="MX786"/>
      <c r="MY786"/>
      <c r="MZ786"/>
      <c r="NA786"/>
      <c r="NB786"/>
      <c r="NC786"/>
      <c r="ND786"/>
      <c r="NE786"/>
      <c r="NF786"/>
      <c r="NG786"/>
      <c r="NH786"/>
      <c r="NI786"/>
      <c r="NJ786"/>
      <c r="NK786"/>
      <c r="NL786"/>
      <c r="NM786"/>
      <c r="NN786"/>
      <c r="NO786"/>
      <c r="NP786"/>
      <c r="NQ786"/>
      <c r="NR786"/>
      <c r="NS786"/>
      <c r="NT786"/>
      <c r="NU786"/>
      <c r="NV786"/>
      <c r="NW786"/>
      <c r="NX786"/>
      <c r="NY786"/>
      <c r="NZ786"/>
      <c r="OA786"/>
      <c r="OB786"/>
      <c r="OC786"/>
      <c r="OD786"/>
      <c r="OE786"/>
      <c r="OF786"/>
      <c r="OG786"/>
      <c r="OH786"/>
      <c r="OI786"/>
      <c r="OJ786"/>
      <c r="OK786"/>
      <c r="OL786"/>
      <c r="OM786"/>
      <c r="ON786"/>
      <c r="OO786"/>
      <c r="OP786"/>
      <c r="OQ786"/>
      <c r="OR786"/>
      <c r="OS786"/>
      <c r="OT786"/>
      <c r="OU786"/>
      <c r="OV786"/>
      <c r="OW786"/>
      <c r="OX786"/>
      <c r="OY786"/>
      <c r="OZ786"/>
      <c r="PA786"/>
      <c r="PB786"/>
      <c r="PC786"/>
      <c r="PD786"/>
      <c r="PE786"/>
      <c r="PF786"/>
      <c r="PG786"/>
      <c r="PH786"/>
      <c r="PI786"/>
      <c r="PJ786"/>
      <c r="PK786"/>
      <c r="PL786"/>
      <c r="PM786"/>
      <c r="PN786"/>
      <c r="PO786"/>
      <c r="PP786"/>
      <c r="PQ786"/>
      <c r="PR786"/>
      <c r="PS786"/>
      <c r="PT786"/>
      <c r="PU786"/>
      <c r="PV786"/>
      <c r="PW786"/>
      <c r="PX786"/>
      <c r="PY786"/>
      <c r="PZ786"/>
      <c r="QA786"/>
      <c r="QB786"/>
      <c r="QC786"/>
      <c r="QD786"/>
      <c r="QE786"/>
      <c r="QF786"/>
      <c r="QG786"/>
      <c r="QH786"/>
      <c r="QI786"/>
      <c r="QJ786"/>
      <c r="QK786"/>
      <c r="QL786"/>
      <c r="QM786"/>
      <c r="QN786"/>
      <c r="QO786"/>
      <c r="QP786"/>
      <c r="QQ786"/>
      <c r="QR786"/>
      <c r="QS786"/>
      <c r="QT786"/>
      <c r="QU786"/>
      <c r="QV786"/>
      <c r="QW786"/>
      <c r="QX786"/>
      <c r="QY786"/>
      <c r="QZ786"/>
      <c r="RA786"/>
      <c r="RB786"/>
      <c r="RC786"/>
      <c r="RD786"/>
      <c r="RE786"/>
      <c r="RF786"/>
      <c r="RG786"/>
      <c r="RH786"/>
      <c r="RI786"/>
      <c r="RJ786"/>
      <c r="RK786"/>
      <c r="RL786"/>
      <c r="RM786"/>
      <c r="RN786"/>
      <c r="RO786"/>
      <c r="RP786"/>
      <c r="RQ786"/>
      <c r="RR786"/>
      <c r="RS786"/>
      <c r="RT786"/>
      <c r="RU786"/>
      <c r="RV786"/>
      <c r="RW786"/>
      <c r="RX786"/>
      <c r="RY786"/>
      <c r="RZ786"/>
      <c r="SA786"/>
      <c r="SB786"/>
      <c r="SC786"/>
      <c r="SD786"/>
      <c r="SE786"/>
      <c r="SF786"/>
      <c r="SG786"/>
      <c r="SH786"/>
      <c r="SI786"/>
      <c r="SJ786"/>
      <c r="SK786"/>
      <c r="SL786"/>
      <c r="SM786"/>
      <c r="SN786"/>
      <c r="SO786"/>
      <c r="SP786"/>
      <c r="SQ786"/>
      <c r="SR786"/>
      <c r="SS786"/>
      <c r="ST786"/>
      <c r="SU786"/>
      <c r="SV786"/>
      <c r="SW786"/>
      <c r="SX786"/>
      <c r="SY786"/>
      <c r="SZ786"/>
      <c r="TA786"/>
      <c r="TB786"/>
      <c r="TC786"/>
      <c r="TD786"/>
      <c r="TE786"/>
      <c r="TF786"/>
      <c r="TG786"/>
      <c r="TH786"/>
      <c r="TI786"/>
      <c r="TJ786"/>
      <c r="TK786"/>
      <c r="TL786"/>
      <c r="TM786"/>
      <c r="TN786"/>
      <c r="TO786"/>
      <c r="TP786"/>
      <c r="TQ786"/>
      <c r="TR786"/>
      <c r="TS786"/>
      <c r="TT786"/>
      <c r="TU786"/>
      <c r="TV786"/>
      <c r="TW786"/>
      <c r="TX786"/>
      <c r="TY786"/>
      <c r="TZ786"/>
      <c r="UA786"/>
      <c r="UB786"/>
      <c r="UC786"/>
      <c r="UD786"/>
      <c r="UE786"/>
      <c r="UF786"/>
      <c r="UG786"/>
      <c r="UH786"/>
      <c r="UI786"/>
      <c r="UJ786"/>
      <c r="UK786"/>
      <c r="UL786"/>
      <c r="UM786"/>
      <c r="UN786"/>
      <c r="UO786"/>
      <c r="UP786"/>
      <c r="UQ786"/>
    </row>
    <row r="787" spans="1:563" s="9" customFormat="1" x14ac:dyDescent="0.25">
      <c r="A787" s="38">
        <v>781</v>
      </c>
      <c r="B787" s="19" t="s">
        <v>947</v>
      </c>
      <c r="C787" s="19" t="s">
        <v>859</v>
      </c>
      <c r="D787" s="19" t="s">
        <v>456</v>
      </c>
      <c r="E787" s="19" t="s">
        <v>873</v>
      </c>
      <c r="F787" s="20" t="s">
        <v>867</v>
      </c>
      <c r="G787" s="21">
        <v>25000</v>
      </c>
      <c r="H787" s="19">
        <v>0</v>
      </c>
      <c r="I787" s="22">
        <v>25</v>
      </c>
      <c r="J787" s="49">
        <v>717.5</v>
      </c>
      <c r="K787" s="43">
        <f t="shared" si="121"/>
        <v>1774.9999999999998</v>
      </c>
      <c r="L787" s="32">
        <f t="shared" si="117"/>
        <v>275</v>
      </c>
      <c r="M787" s="48">
        <v>760</v>
      </c>
      <c r="N787" s="22">
        <f t="shared" si="118"/>
        <v>1772.5000000000002</v>
      </c>
      <c r="O787" s="22"/>
      <c r="P787" s="22">
        <f t="shared" si="120"/>
        <v>1477.5</v>
      </c>
      <c r="Q787" s="22">
        <f t="shared" si="123"/>
        <v>1502.5</v>
      </c>
      <c r="R787" s="22">
        <f t="shared" si="124"/>
        <v>3822.5</v>
      </c>
      <c r="S787" s="22">
        <f t="shared" si="122"/>
        <v>23497.5</v>
      </c>
      <c r="T787" s="33" t="s">
        <v>41</v>
      </c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  <c r="EG787"/>
      <c r="EH787"/>
      <c r="EI787"/>
      <c r="EJ787"/>
      <c r="EK787"/>
      <c r="EL787"/>
      <c r="EM787"/>
      <c r="EN787"/>
      <c r="EO787"/>
      <c r="EP787"/>
      <c r="EQ787"/>
      <c r="ER787"/>
      <c r="ES787"/>
      <c r="ET787"/>
      <c r="EU787"/>
      <c r="EV787"/>
      <c r="EW787"/>
      <c r="EX787"/>
      <c r="EY787"/>
      <c r="EZ787"/>
      <c r="FA787"/>
      <c r="FB787"/>
      <c r="FC787"/>
      <c r="FD787"/>
      <c r="FE787"/>
      <c r="FF787"/>
      <c r="FG787"/>
      <c r="FH787"/>
      <c r="FI787"/>
      <c r="FJ787"/>
      <c r="FK787"/>
      <c r="FL787"/>
      <c r="FM787"/>
      <c r="FN787"/>
      <c r="FO787"/>
      <c r="FP787"/>
      <c r="FQ787"/>
      <c r="FR787"/>
      <c r="FS787"/>
      <c r="FT787"/>
      <c r="FU787"/>
      <c r="FV787"/>
      <c r="FW787"/>
      <c r="FX787"/>
      <c r="FY787"/>
      <c r="FZ787"/>
      <c r="GA787"/>
      <c r="GB787"/>
      <c r="GC787"/>
      <c r="GD787"/>
      <c r="GE787"/>
      <c r="GF787"/>
      <c r="GG787"/>
      <c r="GH787"/>
      <c r="GI787"/>
      <c r="GJ787"/>
      <c r="GK787"/>
      <c r="GL787"/>
      <c r="GM787"/>
      <c r="GN787"/>
      <c r="GO787"/>
      <c r="GP787"/>
      <c r="GQ787"/>
      <c r="GR787"/>
      <c r="GS787"/>
      <c r="GT787"/>
      <c r="GU787"/>
      <c r="GV787"/>
      <c r="GW787"/>
      <c r="GX787"/>
      <c r="GY787"/>
      <c r="GZ787"/>
      <c r="HA787"/>
      <c r="HB787"/>
      <c r="HC787"/>
      <c r="HD787"/>
      <c r="HE787"/>
      <c r="HF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  <c r="IM787"/>
      <c r="IN787"/>
      <c r="IO787"/>
      <c r="IP787"/>
      <c r="IQ787"/>
      <c r="IR787"/>
      <c r="IS787"/>
      <c r="IT787"/>
      <c r="IU787"/>
      <c r="IV787"/>
      <c r="IW787"/>
      <c r="IX787"/>
      <c r="IY787"/>
      <c r="IZ787"/>
      <c r="JA787"/>
      <c r="JB787"/>
      <c r="JC787"/>
      <c r="JD787"/>
      <c r="JE787"/>
      <c r="JF787"/>
      <c r="JG787"/>
      <c r="JH787"/>
      <c r="JI787"/>
      <c r="JJ787"/>
      <c r="JK787"/>
      <c r="JL787"/>
      <c r="JM787"/>
      <c r="JN787"/>
      <c r="JO787"/>
      <c r="JP787"/>
      <c r="JQ787"/>
      <c r="JR787"/>
      <c r="JS787"/>
      <c r="JT787"/>
      <c r="JU787"/>
      <c r="JV787"/>
      <c r="JW787"/>
      <c r="JX787"/>
      <c r="JY787"/>
      <c r="JZ787"/>
      <c r="KA787"/>
      <c r="KB787"/>
      <c r="KC787"/>
      <c r="KD787"/>
      <c r="KE787"/>
      <c r="KF787"/>
      <c r="KG787"/>
      <c r="KH787"/>
      <c r="KI787"/>
      <c r="KJ787"/>
      <c r="KK787"/>
      <c r="KL787"/>
      <c r="KM787"/>
      <c r="KN787"/>
      <c r="KO787"/>
      <c r="KP787"/>
      <c r="KQ787"/>
      <c r="KR787"/>
      <c r="KS787"/>
      <c r="KT787"/>
      <c r="KU787"/>
      <c r="KV787"/>
      <c r="KW787"/>
      <c r="KX787"/>
      <c r="KY787"/>
      <c r="KZ787"/>
      <c r="LA787"/>
      <c r="LB787"/>
      <c r="LC787"/>
      <c r="LD787"/>
      <c r="LE787"/>
      <c r="LF787"/>
      <c r="LG787"/>
      <c r="LH787"/>
      <c r="LI787"/>
      <c r="LJ787"/>
      <c r="LK787"/>
      <c r="LL787"/>
      <c r="LM787"/>
      <c r="LN787"/>
      <c r="LO787"/>
      <c r="LP787"/>
      <c r="LQ787"/>
      <c r="LR787"/>
      <c r="LS787"/>
      <c r="LT787"/>
      <c r="LU787"/>
      <c r="LV787"/>
      <c r="LW787"/>
      <c r="LX787"/>
      <c r="LY787"/>
      <c r="LZ787"/>
      <c r="MA787"/>
      <c r="MB787"/>
      <c r="MC787"/>
      <c r="MD787"/>
      <c r="ME787"/>
      <c r="MF787"/>
      <c r="MG787"/>
      <c r="MH787"/>
      <c r="MI787"/>
      <c r="MJ787"/>
      <c r="MK787"/>
      <c r="ML787"/>
      <c r="MM787"/>
      <c r="MN787"/>
      <c r="MO787"/>
      <c r="MP787"/>
      <c r="MQ787"/>
      <c r="MR787"/>
      <c r="MS787"/>
      <c r="MT787"/>
      <c r="MU787"/>
      <c r="MV787"/>
      <c r="MW787"/>
      <c r="MX787"/>
      <c r="MY787"/>
      <c r="MZ787"/>
      <c r="NA787"/>
      <c r="NB787"/>
      <c r="NC787"/>
      <c r="ND787"/>
      <c r="NE787"/>
      <c r="NF787"/>
      <c r="NG787"/>
      <c r="NH787"/>
      <c r="NI787"/>
      <c r="NJ787"/>
      <c r="NK787"/>
      <c r="NL787"/>
      <c r="NM787"/>
      <c r="NN787"/>
      <c r="NO787"/>
      <c r="NP787"/>
      <c r="NQ787"/>
      <c r="NR787"/>
      <c r="NS787"/>
      <c r="NT787"/>
      <c r="NU787"/>
      <c r="NV787"/>
      <c r="NW787"/>
      <c r="NX787"/>
      <c r="NY787"/>
      <c r="NZ787"/>
      <c r="OA787"/>
      <c r="OB787"/>
      <c r="OC787"/>
      <c r="OD787"/>
      <c r="OE787"/>
      <c r="OF787"/>
      <c r="OG787"/>
      <c r="OH787"/>
      <c r="OI787"/>
      <c r="OJ787"/>
      <c r="OK787"/>
      <c r="OL787"/>
      <c r="OM787"/>
      <c r="ON787"/>
      <c r="OO787"/>
      <c r="OP787"/>
      <c r="OQ787"/>
      <c r="OR787"/>
      <c r="OS787"/>
      <c r="OT787"/>
      <c r="OU787"/>
      <c r="OV787"/>
      <c r="OW787"/>
      <c r="OX787"/>
      <c r="OY787"/>
      <c r="OZ787"/>
      <c r="PA787"/>
      <c r="PB787"/>
      <c r="PC787"/>
      <c r="PD787"/>
      <c r="PE787"/>
      <c r="PF787"/>
      <c r="PG787"/>
      <c r="PH787"/>
      <c r="PI787"/>
      <c r="PJ787"/>
      <c r="PK787"/>
      <c r="PL787"/>
      <c r="PM787"/>
      <c r="PN787"/>
      <c r="PO787"/>
      <c r="PP787"/>
      <c r="PQ787"/>
      <c r="PR787"/>
      <c r="PS787"/>
      <c r="PT787"/>
      <c r="PU787"/>
      <c r="PV787"/>
      <c r="PW787"/>
      <c r="PX787"/>
      <c r="PY787"/>
      <c r="PZ787"/>
      <c r="QA787"/>
      <c r="QB787"/>
      <c r="QC787"/>
      <c r="QD787"/>
      <c r="QE787"/>
      <c r="QF787"/>
      <c r="QG787"/>
      <c r="QH787"/>
      <c r="QI787"/>
      <c r="QJ787"/>
      <c r="QK787"/>
      <c r="QL787"/>
      <c r="QM787"/>
      <c r="QN787"/>
      <c r="QO787"/>
      <c r="QP787"/>
      <c r="QQ787"/>
      <c r="QR787"/>
      <c r="QS787"/>
      <c r="QT787"/>
      <c r="QU787"/>
      <c r="QV787"/>
      <c r="QW787"/>
      <c r="QX787"/>
      <c r="QY787"/>
      <c r="QZ787"/>
      <c r="RA787"/>
      <c r="RB787"/>
      <c r="RC787"/>
      <c r="RD787"/>
      <c r="RE787"/>
      <c r="RF787"/>
      <c r="RG787"/>
      <c r="RH787"/>
      <c r="RI787"/>
      <c r="RJ787"/>
      <c r="RK787"/>
      <c r="RL787"/>
      <c r="RM787"/>
      <c r="RN787"/>
      <c r="RO787"/>
      <c r="RP787"/>
      <c r="RQ787"/>
      <c r="RR787"/>
      <c r="RS787"/>
      <c r="RT787"/>
      <c r="RU787"/>
      <c r="RV787"/>
      <c r="RW787"/>
      <c r="RX787"/>
      <c r="RY787"/>
      <c r="RZ787"/>
      <c r="SA787"/>
      <c r="SB787"/>
      <c r="SC787"/>
      <c r="SD787"/>
      <c r="SE787"/>
      <c r="SF787"/>
      <c r="SG787"/>
      <c r="SH787"/>
      <c r="SI787"/>
      <c r="SJ787"/>
      <c r="SK787"/>
      <c r="SL787"/>
      <c r="SM787"/>
      <c r="SN787"/>
      <c r="SO787"/>
      <c r="SP787"/>
      <c r="SQ787"/>
      <c r="SR787"/>
      <c r="SS787"/>
      <c r="ST787"/>
      <c r="SU787"/>
      <c r="SV787"/>
      <c r="SW787"/>
      <c r="SX787"/>
      <c r="SY787"/>
      <c r="SZ787"/>
      <c r="TA787"/>
      <c r="TB787"/>
      <c r="TC787"/>
      <c r="TD787"/>
      <c r="TE787"/>
      <c r="TF787"/>
      <c r="TG787"/>
      <c r="TH787"/>
      <c r="TI787"/>
      <c r="TJ787"/>
      <c r="TK787"/>
      <c r="TL787"/>
      <c r="TM787"/>
      <c r="TN787"/>
      <c r="TO787"/>
      <c r="TP787"/>
      <c r="TQ787"/>
      <c r="TR787"/>
      <c r="TS787"/>
      <c r="TT787"/>
      <c r="TU787"/>
      <c r="TV787"/>
      <c r="TW787"/>
      <c r="TX787"/>
      <c r="TY787"/>
      <c r="TZ787"/>
      <c r="UA787"/>
      <c r="UB787"/>
      <c r="UC787"/>
      <c r="UD787"/>
      <c r="UE787"/>
      <c r="UF787"/>
      <c r="UG787"/>
      <c r="UH787"/>
      <c r="UI787"/>
      <c r="UJ787"/>
      <c r="UK787"/>
      <c r="UL787"/>
      <c r="UM787"/>
      <c r="UN787"/>
      <c r="UO787"/>
      <c r="UP787"/>
      <c r="UQ787"/>
    </row>
    <row r="788" spans="1:563" s="9" customFormat="1" x14ac:dyDescent="0.25">
      <c r="A788" s="38">
        <v>782</v>
      </c>
      <c r="B788" s="19" t="s">
        <v>459</v>
      </c>
      <c r="C788" s="19" t="s">
        <v>859</v>
      </c>
      <c r="D788" s="19" t="s">
        <v>456</v>
      </c>
      <c r="E788" s="19" t="s">
        <v>171</v>
      </c>
      <c r="F788" s="20" t="s">
        <v>868</v>
      </c>
      <c r="G788" s="21">
        <v>16000</v>
      </c>
      <c r="H788" s="19">
        <v>0</v>
      </c>
      <c r="I788" s="22">
        <v>25</v>
      </c>
      <c r="J788" s="49">
        <v>459.2</v>
      </c>
      <c r="K788" s="43">
        <f t="shared" si="121"/>
        <v>1136</v>
      </c>
      <c r="L788" s="32">
        <f t="shared" si="117"/>
        <v>176.00000000000003</v>
      </c>
      <c r="M788" s="48">
        <v>486.4</v>
      </c>
      <c r="N788" s="22">
        <f t="shared" si="118"/>
        <v>1134.4000000000001</v>
      </c>
      <c r="O788" s="22"/>
      <c r="P788" s="22">
        <f t="shared" si="120"/>
        <v>945.59999999999991</v>
      </c>
      <c r="Q788" s="22">
        <f t="shared" si="123"/>
        <v>970.59999999999991</v>
      </c>
      <c r="R788" s="22">
        <f t="shared" si="124"/>
        <v>2446.4</v>
      </c>
      <c r="S788" s="22">
        <f t="shared" si="122"/>
        <v>15029.4</v>
      </c>
      <c r="T788" s="33" t="s">
        <v>41</v>
      </c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  <c r="EG788"/>
      <c r="EH788"/>
      <c r="EI788"/>
      <c r="EJ788"/>
      <c r="EK788"/>
      <c r="EL788"/>
      <c r="EM788"/>
      <c r="EN788"/>
      <c r="EO788"/>
      <c r="EP788"/>
      <c r="EQ788"/>
      <c r="ER788"/>
      <c r="ES788"/>
      <c r="ET788"/>
      <c r="EU788"/>
      <c r="EV788"/>
      <c r="EW788"/>
      <c r="EX788"/>
      <c r="EY788"/>
      <c r="EZ788"/>
      <c r="FA788"/>
      <c r="FB788"/>
      <c r="FC788"/>
      <c r="FD788"/>
      <c r="FE788"/>
      <c r="FF788"/>
      <c r="FG788"/>
      <c r="FH788"/>
      <c r="FI788"/>
      <c r="FJ788"/>
      <c r="FK788"/>
      <c r="FL788"/>
      <c r="FM788"/>
      <c r="FN788"/>
      <c r="FO788"/>
      <c r="FP788"/>
      <c r="FQ788"/>
      <c r="FR788"/>
      <c r="FS788"/>
      <c r="FT788"/>
      <c r="FU788"/>
      <c r="FV788"/>
      <c r="FW788"/>
      <c r="FX788"/>
      <c r="FY788"/>
      <c r="FZ788"/>
      <c r="GA788"/>
      <c r="GB788"/>
      <c r="GC788"/>
      <c r="GD788"/>
      <c r="GE788"/>
      <c r="GF788"/>
      <c r="GG788"/>
      <c r="GH788"/>
      <c r="GI788"/>
      <c r="GJ788"/>
      <c r="GK788"/>
      <c r="GL788"/>
      <c r="GM788"/>
      <c r="GN788"/>
      <c r="GO788"/>
      <c r="GP788"/>
      <c r="GQ788"/>
      <c r="GR788"/>
      <c r="GS788"/>
      <c r="GT788"/>
      <c r="GU788"/>
      <c r="GV788"/>
      <c r="GW788"/>
      <c r="GX788"/>
      <c r="GY788"/>
      <c r="GZ788"/>
      <c r="HA788"/>
      <c r="HB788"/>
      <c r="HC788"/>
      <c r="HD788"/>
      <c r="HE788"/>
      <c r="HF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  <c r="IM788"/>
      <c r="IN788"/>
      <c r="IO788"/>
      <c r="IP788"/>
      <c r="IQ788"/>
      <c r="IR788"/>
      <c r="IS788"/>
      <c r="IT788"/>
      <c r="IU788"/>
      <c r="IV788"/>
      <c r="IW788"/>
      <c r="IX788"/>
      <c r="IY788"/>
      <c r="IZ788"/>
      <c r="JA788"/>
      <c r="JB788"/>
      <c r="JC788"/>
      <c r="JD788"/>
      <c r="JE788"/>
      <c r="JF788"/>
      <c r="JG788"/>
      <c r="JH788"/>
      <c r="JI788"/>
      <c r="JJ788"/>
      <c r="JK788"/>
      <c r="JL788"/>
      <c r="JM788"/>
      <c r="JN788"/>
      <c r="JO788"/>
      <c r="JP788"/>
      <c r="JQ788"/>
      <c r="JR788"/>
      <c r="JS788"/>
      <c r="JT788"/>
      <c r="JU788"/>
      <c r="JV788"/>
      <c r="JW788"/>
      <c r="JX788"/>
      <c r="JY788"/>
      <c r="JZ788"/>
      <c r="KA788"/>
      <c r="KB788"/>
      <c r="KC788"/>
      <c r="KD788"/>
      <c r="KE788"/>
      <c r="KF788"/>
      <c r="KG788"/>
      <c r="KH788"/>
      <c r="KI788"/>
      <c r="KJ788"/>
      <c r="KK788"/>
      <c r="KL788"/>
      <c r="KM788"/>
      <c r="KN788"/>
      <c r="KO788"/>
      <c r="KP788"/>
      <c r="KQ788"/>
      <c r="KR788"/>
      <c r="KS788"/>
      <c r="KT788"/>
      <c r="KU788"/>
      <c r="KV788"/>
      <c r="KW788"/>
      <c r="KX788"/>
      <c r="KY788"/>
      <c r="KZ788"/>
      <c r="LA788"/>
      <c r="LB788"/>
      <c r="LC788"/>
      <c r="LD788"/>
      <c r="LE788"/>
      <c r="LF788"/>
      <c r="LG788"/>
      <c r="LH788"/>
      <c r="LI788"/>
      <c r="LJ788"/>
      <c r="LK788"/>
      <c r="LL788"/>
      <c r="LM788"/>
      <c r="LN788"/>
      <c r="LO788"/>
      <c r="LP788"/>
      <c r="LQ788"/>
      <c r="LR788"/>
      <c r="LS788"/>
      <c r="LT788"/>
      <c r="LU788"/>
      <c r="LV788"/>
      <c r="LW788"/>
      <c r="LX788"/>
      <c r="LY788"/>
      <c r="LZ788"/>
      <c r="MA788"/>
      <c r="MB788"/>
      <c r="MC788"/>
      <c r="MD788"/>
      <c r="ME788"/>
      <c r="MF788"/>
      <c r="MG788"/>
      <c r="MH788"/>
      <c r="MI788"/>
      <c r="MJ788"/>
      <c r="MK788"/>
      <c r="ML788"/>
      <c r="MM788"/>
      <c r="MN788"/>
      <c r="MO788"/>
      <c r="MP788"/>
      <c r="MQ788"/>
      <c r="MR788"/>
      <c r="MS788"/>
      <c r="MT788"/>
      <c r="MU788"/>
      <c r="MV788"/>
      <c r="MW788"/>
      <c r="MX788"/>
      <c r="MY788"/>
      <c r="MZ788"/>
      <c r="NA788"/>
      <c r="NB788"/>
      <c r="NC788"/>
      <c r="ND788"/>
      <c r="NE788"/>
      <c r="NF788"/>
      <c r="NG788"/>
      <c r="NH788"/>
      <c r="NI788"/>
      <c r="NJ788"/>
      <c r="NK788"/>
      <c r="NL788"/>
      <c r="NM788"/>
      <c r="NN788"/>
      <c r="NO788"/>
      <c r="NP788"/>
      <c r="NQ788"/>
      <c r="NR788"/>
      <c r="NS788"/>
      <c r="NT788"/>
      <c r="NU788"/>
      <c r="NV788"/>
      <c r="NW788"/>
      <c r="NX788"/>
      <c r="NY788"/>
      <c r="NZ788"/>
      <c r="OA788"/>
      <c r="OB788"/>
      <c r="OC788"/>
      <c r="OD788"/>
      <c r="OE788"/>
      <c r="OF788"/>
      <c r="OG788"/>
      <c r="OH788"/>
      <c r="OI788"/>
      <c r="OJ788"/>
      <c r="OK788"/>
      <c r="OL788"/>
      <c r="OM788"/>
      <c r="ON788"/>
      <c r="OO788"/>
      <c r="OP788"/>
      <c r="OQ788"/>
      <c r="OR788"/>
      <c r="OS788"/>
      <c r="OT788"/>
      <c r="OU788"/>
      <c r="OV788"/>
      <c r="OW788"/>
      <c r="OX788"/>
      <c r="OY788"/>
      <c r="OZ788"/>
      <c r="PA788"/>
      <c r="PB788"/>
      <c r="PC788"/>
      <c r="PD788"/>
      <c r="PE788"/>
      <c r="PF788"/>
      <c r="PG788"/>
      <c r="PH788"/>
      <c r="PI788"/>
      <c r="PJ788"/>
      <c r="PK788"/>
      <c r="PL788"/>
      <c r="PM788"/>
      <c r="PN788"/>
      <c r="PO788"/>
      <c r="PP788"/>
      <c r="PQ788"/>
      <c r="PR788"/>
      <c r="PS788"/>
      <c r="PT788"/>
      <c r="PU788"/>
      <c r="PV788"/>
      <c r="PW788"/>
      <c r="PX788"/>
      <c r="PY788"/>
      <c r="PZ788"/>
      <c r="QA788"/>
      <c r="QB788"/>
      <c r="QC788"/>
      <c r="QD788"/>
      <c r="QE788"/>
      <c r="QF788"/>
      <c r="QG788"/>
      <c r="QH788"/>
      <c r="QI788"/>
      <c r="QJ788"/>
      <c r="QK788"/>
      <c r="QL788"/>
      <c r="QM788"/>
      <c r="QN788"/>
      <c r="QO788"/>
      <c r="QP788"/>
      <c r="QQ788"/>
      <c r="QR788"/>
      <c r="QS788"/>
      <c r="QT788"/>
      <c r="QU788"/>
      <c r="QV788"/>
      <c r="QW788"/>
      <c r="QX788"/>
      <c r="QY788"/>
      <c r="QZ788"/>
      <c r="RA788"/>
      <c r="RB788"/>
      <c r="RC788"/>
      <c r="RD788"/>
      <c r="RE788"/>
      <c r="RF788"/>
      <c r="RG788"/>
      <c r="RH788"/>
      <c r="RI788"/>
      <c r="RJ788"/>
      <c r="RK788"/>
      <c r="RL788"/>
      <c r="RM788"/>
      <c r="RN788"/>
      <c r="RO788"/>
      <c r="RP788"/>
      <c r="RQ788"/>
      <c r="RR788"/>
      <c r="RS788"/>
      <c r="RT788"/>
      <c r="RU788"/>
      <c r="RV788"/>
      <c r="RW788"/>
      <c r="RX788"/>
      <c r="RY788"/>
      <c r="RZ788"/>
      <c r="SA788"/>
      <c r="SB788"/>
      <c r="SC788"/>
      <c r="SD788"/>
      <c r="SE788"/>
      <c r="SF788"/>
      <c r="SG788"/>
      <c r="SH788"/>
      <c r="SI788"/>
      <c r="SJ788"/>
      <c r="SK788"/>
      <c r="SL788"/>
      <c r="SM788"/>
      <c r="SN788"/>
      <c r="SO788"/>
      <c r="SP788"/>
      <c r="SQ788"/>
      <c r="SR788"/>
      <c r="SS788"/>
      <c r="ST788"/>
      <c r="SU788"/>
      <c r="SV788"/>
      <c r="SW788"/>
      <c r="SX788"/>
      <c r="SY788"/>
      <c r="SZ788"/>
      <c r="TA788"/>
      <c r="TB788"/>
      <c r="TC788"/>
      <c r="TD788"/>
      <c r="TE788"/>
      <c r="TF788"/>
      <c r="TG788"/>
      <c r="TH788"/>
      <c r="TI788"/>
      <c r="TJ788"/>
      <c r="TK788"/>
      <c r="TL788"/>
      <c r="TM788"/>
      <c r="TN788"/>
      <c r="TO788"/>
      <c r="TP788"/>
      <c r="TQ788"/>
      <c r="TR788"/>
      <c r="TS788"/>
      <c r="TT788"/>
      <c r="TU788"/>
      <c r="TV788"/>
      <c r="TW788"/>
      <c r="TX788"/>
      <c r="TY788"/>
      <c r="TZ788"/>
      <c r="UA788"/>
      <c r="UB788"/>
      <c r="UC788"/>
      <c r="UD788"/>
      <c r="UE788"/>
      <c r="UF788"/>
      <c r="UG788"/>
      <c r="UH788"/>
      <c r="UI788"/>
      <c r="UJ788"/>
      <c r="UK788"/>
      <c r="UL788"/>
      <c r="UM788"/>
      <c r="UN788"/>
      <c r="UO788"/>
      <c r="UP788"/>
      <c r="UQ788"/>
    </row>
    <row r="789" spans="1:563" s="9" customFormat="1" x14ac:dyDescent="0.25">
      <c r="A789" s="38">
        <v>783</v>
      </c>
      <c r="B789" s="19" t="s">
        <v>419</v>
      </c>
      <c r="C789" s="19" t="s">
        <v>859</v>
      </c>
      <c r="D789" s="19" t="s">
        <v>434</v>
      </c>
      <c r="E789" s="19" t="s">
        <v>790</v>
      </c>
      <c r="F789" s="20" t="s">
        <v>868</v>
      </c>
      <c r="G789" s="21">
        <v>85000</v>
      </c>
      <c r="H789" s="21">
        <v>8576.99</v>
      </c>
      <c r="I789" s="22">
        <v>25</v>
      </c>
      <c r="J789" s="49">
        <v>2439.5</v>
      </c>
      <c r="K789" s="43">
        <f t="shared" si="121"/>
        <v>6034.9999999999991</v>
      </c>
      <c r="L789" s="32">
        <v>851.51</v>
      </c>
      <c r="M789" s="48">
        <v>2584</v>
      </c>
      <c r="N789" s="22">
        <f t="shared" si="118"/>
        <v>6026.5</v>
      </c>
      <c r="O789" s="22"/>
      <c r="P789" s="22">
        <f t="shared" si="120"/>
        <v>5023.5</v>
      </c>
      <c r="Q789" s="22">
        <f t="shared" si="123"/>
        <v>13625.49</v>
      </c>
      <c r="R789" s="22">
        <f t="shared" si="124"/>
        <v>12913.009999999998</v>
      </c>
      <c r="S789" s="22">
        <f t="shared" si="122"/>
        <v>71374.509999999995</v>
      </c>
      <c r="T789" s="33" t="s">
        <v>41</v>
      </c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  <c r="EG789"/>
      <c r="EH789"/>
      <c r="EI789"/>
      <c r="EJ789"/>
      <c r="EK789"/>
      <c r="EL789"/>
      <c r="EM789"/>
      <c r="EN789"/>
      <c r="EO789"/>
      <c r="EP789"/>
      <c r="EQ789"/>
      <c r="ER789"/>
      <c r="ES789"/>
      <c r="ET789"/>
      <c r="EU789"/>
      <c r="EV789"/>
      <c r="EW789"/>
      <c r="EX789"/>
      <c r="EY789"/>
      <c r="EZ789"/>
      <c r="FA789"/>
      <c r="FB789"/>
      <c r="FC789"/>
      <c r="FD789"/>
      <c r="FE789"/>
      <c r="FF789"/>
      <c r="FG789"/>
      <c r="FH789"/>
      <c r="FI789"/>
      <c r="FJ789"/>
      <c r="FK789"/>
      <c r="FL789"/>
      <c r="FM789"/>
      <c r="FN789"/>
      <c r="FO789"/>
      <c r="FP789"/>
      <c r="FQ789"/>
      <c r="FR789"/>
      <c r="FS789"/>
      <c r="FT789"/>
      <c r="FU789"/>
      <c r="FV789"/>
      <c r="FW789"/>
      <c r="FX789"/>
      <c r="FY789"/>
      <c r="FZ789"/>
      <c r="GA789"/>
      <c r="GB789"/>
      <c r="GC789"/>
      <c r="GD789"/>
      <c r="GE789"/>
      <c r="GF789"/>
      <c r="GG789"/>
      <c r="GH789"/>
      <c r="GI789"/>
      <c r="GJ789"/>
      <c r="GK789"/>
      <c r="GL789"/>
      <c r="GM789"/>
      <c r="GN789"/>
      <c r="GO789"/>
      <c r="GP789"/>
      <c r="GQ789"/>
      <c r="GR789"/>
      <c r="GS789"/>
      <c r="GT789"/>
      <c r="GU789"/>
      <c r="GV789"/>
      <c r="GW789"/>
      <c r="GX789"/>
      <c r="GY789"/>
      <c r="GZ789"/>
      <c r="HA789"/>
      <c r="HB789"/>
      <c r="HC789"/>
      <c r="HD789"/>
      <c r="HE789"/>
      <c r="HF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  <c r="IM789"/>
      <c r="IN789"/>
      <c r="IO789"/>
      <c r="IP789"/>
      <c r="IQ789"/>
      <c r="IR789"/>
      <c r="IS789"/>
      <c r="IT789"/>
      <c r="IU789"/>
      <c r="IV789"/>
      <c r="IW789"/>
      <c r="IX789"/>
      <c r="IY789"/>
      <c r="IZ789"/>
      <c r="JA789"/>
      <c r="JB789"/>
      <c r="JC789"/>
      <c r="JD789"/>
      <c r="JE789"/>
      <c r="JF789"/>
      <c r="JG789"/>
      <c r="JH789"/>
      <c r="JI789"/>
      <c r="JJ789"/>
      <c r="JK789"/>
      <c r="JL789"/>
      <c r="JM789"/>
      <c r="JN789"/>
      <c r="JO789"/>
      <c r="JP789"/>
      <c r="JQ789"/>
      <c r="JR789"/>
      <c r="JS789"/>
      <c r="JT789"/>
      <c r="JU789"/>
      <c r="JV789"/>
      <c r="JW789"/>
      <c r="JX789"/>
      <c r="JY789"/>
      <c r="JZ789"/>
      <c r="KA789"/>
      <c r="KB789"/>
      <c r="KC789"/>
      <c r="KD789"/>
      <c r="KE789"/>
      <c r="KF789"/>
      <c r="KG789"/>
      <c r="KH789"/>
      <c r="KI789"/>
      <c r="KJ789"/>
      <c r="KK789"/>
      <c r="KL789"/>
      <c r="KM789"/>
      <c r="KN789"/>
      <c r="KO789"/>
      <c r="KP789"/>
      <c r="KQ789"/>
      <c r="KR789"/>
      <c r="KS789"/>
      <c r="KT789"/>
      <c r="KU789"/>
      <c r="KV789"/>
      <c r="KW789"/>
      <c r="KX789"/>
      <c r="KY789"/>
      <c r="KZ789"/>
      <c r="LA789"/>
      <c r="LB789"/>
      <c r="LC789"/>
      <c r="LD789"/>
      <c r="LE789"/>
      <c r="LF789"/>
      <c r="LG789"/>
      <c r="LH789"/>
      <c r="LI789"/>
      <c r="LJ789"/>
      <c r="LK789"/>
      <c r="LL789"/>
      <c r="LM789"/>
      <c r="LN789"/>
      <c r="LO789"/>
      <c r="LP789"/>
      <c r="LQ789"/>
      <c r="LR789"/>
      <c r="LS789"/>
      <c r="LT789"/>
      <c r="LU789"/>
      <c r="LV789"/>
      <c r="LW789"/>
      <c r="LX789"/>
      <c r="LY789"/>
      <c r="LZ789"/>
      <c r="MA789"/>
      <c r="MB789"/>
      <c r="MC789"/>
      <c r="MD789"/>
      <c r="ME789"/>
      <c r="MF789"/>
      <c r="MG789"/>
      <c r="MH789"/>
      <c r="MI789"/>
      <c r="MJ789"/>
      <c r="MK789"/>
      <c r="ML789"/>
      <c r="MM789"/>
      <c r="MN789"/>
      <c r="MO789"/>
      <c r="MP789"/>
      <c r="MQ789"/>
      <c r="MR789"/>
      <c r="MS789"/>
      <c r="MT789"/>
      <c r="MU789"/>
      <c r="MV789"/>
      <c r="MW789"/>
      <c r="MX789"/>
      <c r="MY789"/>
      <c r="MZ789"/>
      <c r="NA789"/>
      <c r="NB789"/>
      <c r="NC789"/>
      <c r="ND789"/>
      <c r="NE789"/>
      <c r="NF789"/>
      <c r="NG789"/>
      <c r="NH789"/>
      <c r="NI789"/>
      <c r="NJ789"/>
      <c r="NK789"/>
      <c r="NL789"/>
      <c r="NM789"/>
      <c r="NN789"/>
      <c r="NO789"/>
      <c r="NP789"/>
      <c r="NQ789"/>
      <c r="NR789"/>
      <c r="NS789"/>
      <c r="NT789"/>
      <c r="NU789"/>
      <c r="NV789"/>
      <c r="NW789"/>
      <c r="NX789"/>
      <c r="NY789"/>
      <c r="NZ789"/>
      <c r="OA789"/>
      <c r="OB789"/>
      <c r="OC789"/>
      <c r="OD789"/>
      <c r="OE789"/>
      <c r="OF789"/>
      <c r="OG789"/>
      <c r="OH789"/>
      <c r="OI789"/>
      <c r="OJ789"/>
      <c r="OK789"/>
      <c r="OL789"/>
      <c r="OM789"/>
      <c r="ON789"/>
      <c r="OO789"/>
      <c r="OP789"/>
      <c r="OQ789"/>
      <c r="OR789"/>
      <c r="OS789"/>
      <c r="OT789"/>
      <c r="OU789"/>
      <c r="OV789"/>
      <c r="OW789"/>
      <c r="OX789"/>
      <c r="OY789"/>
      <c r="OZ789"/>
      <c r="PA789"/>
      <c r="PB789"/>
      <c r="PC789"/>
      <c r="PD789"/>
      <c r="PE789"/>
      <c r="PF789"/>
      <c r="PG789"/>
      <c r="PH789"/>
      <c r="PI789"/>
      <c r="PJ789"/>
      <c r="PK789"/>
      <c r="PL789"/>
      <c r="PM789"/>
      <c r="PN789"/>
      <c r="PO789"/>
      <c r="PP789"/>
      <c r="PQ789"/>
      <c r="PR789"/>
      <c r="PS789"/>
      <c r="PT789"/>
      <c r="PU789"/>
      <c r="PV789"/>
      <c r="PW789"/>
      <c r="PX789"/>
      <c r="PY789"/>
      <c r="PZ789"/>
      <c r="QA789"/>
      <c r="QB789"/>
      <c r="QC789"/>
      <c r="QD789"/>
      <c r="QE789"/>
      <c r="QF789"/>
      <c r="QG789"/>
      <c r="QH789"/>
      <c r="QI789"/>
      <c r="QJ789"/>
      <c r="QK789"/>
      <c r="QL789"/>
      <c r="QM789"/>
      <c r="QN789"/>
      <c r="QO789"/>
      <c r="QP789"/>
      <c r="QQ789"/>
      <c r="QR789"/>
      <c r="QS789"/>
      <c r="QT789"/>
      <c r="QU789"/>
      <c r="QV789"/>
      <c r="QW789"/>
      <c r="QX789"/>
      <c r="QY789"/>
      <c r="QZ789"/>
      <c r="RA789"/>
      <c r="RB789"/>
      <c r="RC789"/>
      <c r="RD789"/>
      <c r="RE789"/>
      <c r="RF789"/>
      <c r="RG789"/>
      <c r="RH789"/>
      <c r="RI789"/>
      <c r="RJ789"/>
      <c r="RK789"/>
      <c r="RL789"/>
      <c r="RM789"/>
      <c r="RN789"/>
      <c r="RO789"/>
      <c r="RP789"/>
      <c r="RQ789"/>
      <c r="RR789"/>
      <c r="RS789"/>
      <c r="RT789"/>
      <c r="RU789"/>
      <c r="RV789"/>
      <c r="RW789"/>
      <c r="RX789"/>
      <c r="RY789"/>
      <c r="RZ789"/>
      <c r="SA789"/>
      <c r="SB789"/>
      <c r="SC789"/>
      <c r="SD789"/>
      <c r="SE789"/>
      <c r="SF789"/>
      <c r="SG789"/>
      <c r="SH789"/>
      <c r="SI789"/>
      <c r="SJ789"/>
      <c r="SK789"/>
      <c r="SL789"/>
      <c r="SM789"/>
      <c r="SN789"/>
      <c r="SO789"/>
      <c r="SP789"/>
      <c r="SQ789"/>
      <c r="SR789"/>
      <c r="SS789"/>
      <c r="ST789"/>
      <c r="SU789"/>
      <c r="SV789"/>
      <c r="SW789"/>
      <c r="SX789"/>
      <c r="SY789"/>
      <c r="SZ789"/>
      <c r="TA789"/>
      <c r="TB789"/>
      <c r="TC789"/>
      <c r="TD789"/>
      <c r="TE789"/>
      <c r="TF789"/>
      <c r="TG789"/>
      <c r="TH789"/>
      <c r="TI789"/>
      <c r="TJ789"/>
      <c r="TK789"/>
      <c r="TL789"/>
      <c r="TM789"/>
      <c r="TN789"/>
      <c r="TO789"/>
      <c r="TP789"/>
      <c r="TQ789"/>
      <c r="TR789"/>
      <c r="TS789"/>
      <c r="TT789"/>
      <c r="TU789"/>
      <c r="TV789"/>
      <c r="TW789"/>
      <c r="TX789"/>
      <c r="TY789"/>
      <c r="TZ789"/>
      <c r="UA789"/>
      <c r="UB789"/>
      <c r="UC789"/>
      <c r="UD789"/>
      <c r="UE789"/>
      <c r="UF789"/>
      <c r="UG789"/>
      <c r="UH789"/>
      <c r="UI789"/>
      <c r="UJ789"/>
      <c r="UK789"/>
      <c r="UL789"/>
      <c r="UM789"/>
      <c r="UN789"/>
      <c r="UO789"/>
      <c r="UP789"/>
      <c r="UQ789"/>
    </row>
    <row r="790" spans="1:563" s="9" customFormat="1" x14ac:dyDescent="0.25">
      <c r="A790" s="38">
        <v>784</v>
      </c>
      <c r="B790" s="19" t="s">
        <v>447</v>
      </c>
      <c r="C790" s="19" t="s">
        <v>860</v>
      </c>
      <c r="D790" s="19" t="s">
        <v>434</v>
      </c>
      <c r="E790" s="19" t="s">
        <v>135</v>
      </c>
      <c r="F790" s="20" t="s">
        <v>868</v>
      </c>
      <c r="G790" s="21">
        <v>70000</v>
      </c>
      <c r="H790" s="21">
        <v>5368.48</v>
      </c>
      <c r="I790" s="22">
        <v>25</v>
      </c>
      <c r="J790" s="49">
        <v>2009</v>
      </c>
      <c r="K790" s="43">
        <f t="shared" si="121"/>
        <v>4970</v>
      </c>
      <c r="L790" s="32">
        <f t="shared" si="117"/>
        <v>770.00000000000011</v>
      </c>
      <c r="M790" s="48">
        <v>2128</v>
      </c>
      <c r="N790" s="22">
        <f t="shared" si="118"/>
        <v>4963</v>
      </c>
      <c r="O790" s="22"/>
      <c r="P790" s="22">
        <f t="shared" si="120"/>
        <v>4137</v>
      </c>
      <c r="Q790" s="22">
        <f t="shared" si="123"/>
        <v>9530.48</v>
      </c>
      <c r="R790" s="22">
        <f t="shared" si="124"/>
        <v>10703</v>
      </c>
      <c r="S790" s="22">
        <f t="shared" si="122"/>
        <v>60469.520000000004</v>
      </c>
      <c r="T790" s="33" t="s">
        <v>41</v>
      </c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  <c r="EG790"/>
      <c r="EH790"/>
      <c r="EI790"/>
      <c r="EJ790"/>
      <c r="EK790"/>
      <c r="EL790"/>
      <c r="EM790"/>
      <c r="EN790"/>
      <c r="EO790"/>
      <c r="EP790"/>
      <c r="EQ790"/>
      <c r="ER790"/>
      <c r="ES790"/>
      <c r="ET790"/>
      <c r="EU790"/>
      <c r="EV790"/>
      <c r="EW790"/>
      <c r="EX790"/>
      <c r="EY790"/>
      <c r="EZ790"/>
      <c r="FA790"/>
      <c r="FB790"/>
      <c r="FC790"/>
      <c r="FD790"/>
      <c r="FE790"/>
      <c r="FF790"/>
      <c r="FG790"/>
      <c r="FH790"/>
      <c r="FI790"/>
      <c r="FJ790"/>
      <c r="FK790"/>
      <c r="FL790"/>
      <c r="FM790"/>
      <c r="FN790"/>
      <c r="FO790"/>
      <c r="FP790"/>
      <c r="FQ790"/>
      <c r="FR790"/>
      <c r="FS790"/>
      <c r="FT790"/>
      <c r="FU790"/>
      <c r="FV790"/>
      <c r="FW790"/>
      <c r="FX790"/>
      <c r="FY790"/>
      <c r="FZ790"/>
      <c r="GA790"/>
      <c r="GB790"/>
      <c r="GC790"/>
      <c r="GD790"/>
      <c r="GE790"/>
      <c r="GF790"/>
      <c r="GG790"/>
      <c r="GH790"/>
      <c r="GI790"/>
      <c r="GJ790"/>
      <c r="GK790"/>
      <c r="GL790"/>
      <c r="GM790"/>
      <c r="GN790"/>
      <c r="GO790"/>
      <c r="GP790"/>
      <c r="GQ790"/>
      <c r="GR790"/>
      <c r="GS790"/>
      <c r="GT790"/>
      <c r="GU790"/>
      <c r="GV790"/>
      <c r="GW790"/>
      <c r="GX790"/>
      <c r="GY790"/>
      <c r="GZ790"/>
      <c r="HA790"/>
      <c r="HB790"/>
      <c r="HC790"/>
      <c r="HD790"/>
      <c r="HE790"/>
      <c r="HF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  <c r="IM790"/>
      <c r="IN790"/>
      <c r="IO790"/>
      <c r="IP790"/>
      <c r="IQ790"/>
      <c r="IR790"/>
      <c r="IS790"/>
      <c r="IT790"/>
      <c r="IU790"/>
      <c r="IV790"/>
      <c r="IW790"/>
      <c r="IX790"/>
      <c r="IY790"/>
      <c r="IZ790"/>
      <c r="JA790"/>
      <c r="JB790"/>
      <c r="JC790"/>
      <c r="JD790"/>
      <c r="JE790"/>
      <c r="JF790"/>
      <c r="JG790"/>
      <c r="JH790"/>
      <c r="JI790"/>
      <c r="JJ790"/>
      <c r="JK790"/>
      <c r="JL790"/>
      <c r="JM790"/>
      <c r="JN790"/>
      <c r="JO790"/>
      <c r="JP790"/>
      <c r="JQ790"/>
      <c r="JR790"/>
      <c r="JS790"/>
      <c r="JT790"/>
      <c r="JU790"/>
      <c r="JV790"/>
      <c r="JW790"/>
      <c r="JX790"/>
      <c r="JY790"/>
      <c r="JZ790"/>
      <c r="KA790"/>
      <c r="KB790"/>
      <c r="KC790"/>
      <c r="KD790"/>
      <c r="KE790"/>
      <c r="KF790"/>
      <c r="KG790"/>
      <c r="KH790"/>
      <c r="KI790"/>
      <c r="KJ790"/>
      <c r="KK790"/>
      <c r="KL790"/>
      <c r="KM790"/>
      <c r="KN790"/>
      <c r="KO790"/>
      <c r="KP790"/>
      <c r="KQ790"/>
      <c r="KR790"/>
      <c r="KS790"/>
      <c r="KT790"/>
      <c r="KU790"/>
      <c r="KV790"/>
      <c r="KW790"/>
      <c r="KX790"/>
      <c r="KY790"/>
      <c r="KZ790"/>
      <c r="LA790"/>
      <c r="LB790"/>
      <c r="LC790"/>
      <c r="LD790"/>
      <c r="LE790"/>
      <c r="LF790"/>
      <c r="LG790"/>
      <c r="LH790"/>
      <c r="LI790"/>
      <c r="LJ790"/>
      <c r="LK790"/>
      <c r="LL790"/>
      <c r="LM790"/>
      <c r="LN790"/>
      <c r="LO790"/>
      <c r="LP790"/>
      <c r="LQ790"/>
      <c r="LR790"/>
      <c r="LS790"/>
      <c r="LT790"/>
      <c r="LU790"/>
      <c r="LV790"/>
      <c r="LW790"/>
      <c r="LX790"/>
      <c r="LY790"/>
      <c r="LZ790"/>
      <c r="MA790"/>
      <c r="MB790"/>
      <c r="MC790"/>
      <c r="MD790"/>
      <c r="ME790"/>
      <c r="MF790"/>
      <c r="MG790"/>
      <c r="MH790"/>
      <c r="MI790"/>
      <c r="MJ790"/>
      <c r="MK790"/>
      <c r="ML790"/>
      <c r="MM790"/>
      <c r="MN790"/>
      <c r="MO790"/>
      <c r="MP790"/>
      <c r="MQ790"/>
      <c r="MR790"/>
      <c r="MS790"/>
      <c r="MT790"/>
      <c r="MU790"/>
      <c r="MV790"/>
      <c r="MW790"/>
      <c r="MX790"/>
      <c r="MY790"/>
      <c r="MZ790"/>
      <c r="NA790"/>
      <c r="NB790"/>
      <c r="NC790"/>
      <c r="ND790"/>
      <c r="NE790"/>
      <c r="NF790"/>
      <c r="NG790"/>
      <c r="NH790"/>
      <c r="NI790"/>
      <c r="NJ790"/>
      <c r="NK790"/>
      <c r="NL790"/>
      <c r="NM790"/>
      <c r="NN790"/>
      <c r="NO790"/>
      <c r="NP790"/>
      <c r="NQ790"/>
      <c r="NR790"/>
      <c r="NS790"/>
      <c r="NT790"/>
      <c r="NU790"/>
      <c r="NV790"/>
      <c r="NW790"/>
      <c r="NX790"/>
      <c r="NY790"/>
      <c r="NZ790"/>
      <c r="OA790"/>
      <c r="OB790"/>
      <c r="OC790"/>
      <c r="OD790"/>
      <c r="OE790"/>
      <c r="OF790"/>
      <c r="OG790"/>
      <c r="OH790"/>
      <c r="OI790"/>
      <c r="OJ790"/>
      <c r="OK790"/>
      <c r="OL790"/>
      <c r="OM790"/>
      <c r="ON790"/>
      <c r="OO790"/>
      <c r="OP790"/>
      <c r="OQ790"/>
      <c r="OR790"/>
      <c r="OS790"/>
      <c r="OT790"/>
      <c r="OU790"/>
      <c r="OV790"/>
      <c r="OW790"/>
      <c r="OX790"/>
      <c r="OY790"/>
      <c r="OZ790"/>
      <c r="PA790"/>
      <c r="PB790"/>
      <c r="PC790"/>
      <c r="PD790"/>
      <c r="PE790"/>
      <c r="PF790"/>
      <c r="PG790"/>
      <c r="PH790"/>
      <c r="PI790"/>
      <c r="PJ790"/>
      <c r="PK790"/>
      <c r="PL790"/>
      <c r="PM790"/>
      <c r="PN790"/>
      <c r="PO790"/>
      <c r="PP790"/>
      <c r="PQ790"/>
      <c r="PR790"/>
      <c r="PS790"/>
      <c r="PT790"/>
      <c r="PU790"/>
      <c r="PV790"/>
      <c r="PW790"/>
      <c r="PX790"/>
      <c r="PY790"/>
      <c r="PZ790"/>
      <c r="QA790"/>
      <c r="QB790"/>
      <c r="QC790"/>
      <c r="QD790"/>
      <c r="QE790"/>
      <c r="QF790"/>
      <c r="QG790"/>
      <c r="QH790"/>
      <c r="QI790"/>
      <c r="QJ790"/>
      <c r="QK790"/>
      <c r="QL790"/>
      <c r="QM790"/>
      <c r="QN790"/>
      <c r="QO790"/>
      <c r="QP790"/>
      <c r="QQ790"/>
      <c r="QR790"/>
      <c r="QS790"/>
      <c r="QT790"/>
      <c r="QU790"/>
      <c r="QV790"/>
      <c r="QW790"/>
      <c r="QX790"/>
      <c r="QY790"/>
      <c r="QZ790"/>
      <c r="RA790"/>
      <c r="RB790"/>
      <c r="RC790"/>
      <c r="RD790"/>
      <c r="RE790"/>
      <c r="RF790"/>
      <c r="RG790"/>
      <c r="RH790"/>
      <c r="RI790"/>
      <c r="RJ790"/>
      <c r="RK790"/>
      <c r="RL790"/>
      <c r="RM790"/>
      <c r="RN790"/>
      <c r="RO790"/>
      <c r="RP790"/>
      <c r="RQ790"/>
      <c r="RR790"/>
      <c r="RS790"/>
      <c r="RT790"/>
      <c r="RU790"/>
      <c r="RV790"/>
      <c r="RW790"/>
      <c r="RX790"/>
      <c r="RY790"/>
      <c r="RZ790"/>
      <c r="SA790"/>
      <c r="SB790"/>
      <c r="SC790"/>
      <c r="SD790"/>
      <c r="SE790"/>
      <c r="SF790"/>
      <c r="SG790"/>
      <c r="SH790"/>
      <c r="SI790"/>
      <c r="SJ790"/>
      <c r="SK790"/>
      <c r="SL790"/>
      <c r="SM790"/>
      <c r="SN790"/>
      <c r="SO790"/>
      <c r="SP790"/>
      <c r="SQ790"/>
      <c r="SR790"/>
      <c r="SS790"/>
      <c r="ST790"/>
      <c r="SU790"/>
      <c r="SV790"/>
      <c r="SW790"/>
      <c r="SX790"/>
      <c r="SY790"/>
      <c r="SZ790"/>
      <c r="TA790"/>
      <c r="TB790"/>
      <c r="TC790"/>
      <c r="TD790"/>
      <c r="TE790"/>
      <c r="TF790"/>
      <c r="TG790"/>
      <c r="TH790"/>
      <c r="TI790"/>
      <c r="TJ790"/>
      <c r="TK790"/>
      <c r="TL790"/>
      <c r="TM790"/>
      <c r="TN790"/>
      <c r="TO790"/>
      <c r="TP790"/>
      <c r="TQ790"/>
      <c r="TR790"/>
      <c r="TS790"/>
      <c r="TT790"/>
      <c r="TU790"/>
      <c r="TV790"/>
      <c r="TW790"/>
      <c r="TX790"/>
      <c r="TY790"/>
      <c r="TZ790"/>
      <c r="UA790"/>
      <c r="UB790"/>
      <c r="UC790"/>
      <c r="UD790"/>
      <c r="UE790"/>
      <c r="UF790"/>
      <c r="UG790"/>
      <c r="UH790"/>
      <c r="UI790"/>
      <c r="UJ790"/>
      <c r="UK790"/>
      <c r="UL790"/>
      <c r="UM790"/>
      <c r="UN790"/>
      <c r="UO790"/>
      <c r="UP790"/>
      <c r="UQ790"/>
    </row>
    <row r="791" spans="1:563" s="9" customFormat="1" x14ac:dyDescent="0.25">
      <c r="A791" s="38">
        <v>785</v>
      </c>
      <c r="B791" s="19" t="s">
        <v>454</v>
      </c>
      <c r="C791" s="19" t="s">
        <v>860</v>
      </c>
      <c r="D791" s="19" t="s">
        <v>434</v>
      </c>
      <c r="E791" s="19" t="s">
        <v>135</v>
      </c>
      <c r="F791" s="20" t="s">
        <v>868</v>
      </c>
      <c r="G791" s="21">
        <v>70000</v>
      </c>
      <c r="H791" s="21">
        <v>5368.48</v>
      </c>
      <c r="I791" s="22">
        <v>25</v>
      </c>
      <c r="J791" s="49">
        <v>2009</v>
      </c>
      <c r="K791" s="43">
        <f t="shared" si="121"/>
        <v>4970</v>
      </c>
      <c r="L791" s="32">
        <f t="shared" si="117"/>
        <v>770.00000000000011</v>
      </c>
      <c r="M791" s="48">
        <v>2128</v>
      </c>
      <c r="N791" s="22">
        <f t="shared" si="118"/>
        <v>4963</v>
      </c>
      <c r="O791" s="22"/>
      <c r="P791" s="22">
        <f t="shared" si="120"/>
        <v>4137</v>
      </c>
      <c r="Q791" s="22">
        <f t="shared" si="123"/>
        <v>9530.48</v>
      </c>
      <c r="R791" s="22">
        <f t="shared" si="124"/>
        <v>10703</v>
      </c>
      <c r="S791" s="22">
        <f t="shared" si="122"/>
        <v>60469.520000000004</v>
      </c>
      <c r="T791" s="33" t="s">
        <v>41</v>
      </c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  <c r="EG791"/>
      <c r="EH791"/>
      <c r="EI791"/>
      <c r="EJ791"/>
      <c r="EK791"/>
      <c r="EL791"/>
      <c r="EM791"/>
      <c r="EN791"/>
      <c r="EO791"/>
      <c r="EP791"/>
      <c r="EQ791"/>
      <c r="ER791"/>
      <c r="ES791"/>
      <c r="ET791"/>
      <c r="EU791"/>
      <c r="EV791"/>
      <c r="EW791"/>
      <c r="EX791"/>
      <c r="EY791"/>
      <c r="EZ791"/>
      <c r="FA791"/>
      <c r="FB791"/>
      <c r="FC791"/>
      <c r="FD791"/>
      <c r="FE791"/>
      <c r="FF791"/>
      <c r="FG791"/>
      <c r="FH791"/>
      <c r="FI791"/>
      <c r="FJ791"/>
      <c r="FK791"/>
      <c r="FL791"/>
      <c r="FM791"/>
      <c r="FN791"/>
      <c r="FO791"/>
      <c r="FP791"/>
      <c r="FQ791"/>
      <c r="FR791"/>
      <c r="FS791"/>
      <c r="FT791"/>
      <c r="FU791"/>
      <c r="FV791"/>
      <c r="FW791"/>
      <c r="FX791"/>
      <c r="FY791"/>
      <c r="FZ791"/>
      <c r="GA791"/>
      <c r="GB791"/>
      <c r="GC791"/>
      <c r="GD791"/>
      <c r="GE791"/>
      <c r="GF791"/>
      <c r="GG791"/>
      <c r="GH791"/>
      <c r="GI791"/>
      <c r="GJ791"/>
      <c r="GK791"/>
      <c r="GL791"/>
      <c r="GM791"/>
      <c r="GN791"/>
      <c r="GO791"/>
      <c r="GP791"/>
      <c r="GQ791"/>
      <c r="GR791"/>
      <c r="GS791"/>
      <c r="GT791"/>
      <c r="GU791"/>
      <c r="GV791"/>
      <c r="GW791"/>
      <c r="GX791"/>
      <c r="GY791"/>
      <c r="GZ791"/>
      <c r="HA791"/>
      <c r="HB791"/>
      <c r="HC791"/>
      <c r="HD791"/>
      <c r="HE791"/>
      <c r="HF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  <c r="IM791"/>
      <c r="IN791"/>
      <c r="IO791"/>
      <c r="IP791"/>
      <c r="IQ791"/>
      <c r="IR791"/>
      <c r="IS791"/>
      <c r="IT791"/>
      <c r="IU791"/>
      <c r="IV791"/>
      <c r="IW791"/>
      <c r="IX791"/>
      <c r="IY791"/>
      <c r="IZ791"/>
      <c r="JA791"/>
      <c r="JB791"/>
      <c r="JC791"/>
      <c r="JD791"/>
      <c r="JE791"/>
      <c r="JF791"/>
      <c r="JG791"/>
      <c r="JH791"/>
      <c r="JI791"/>
      <c r="JJ791"/>
      <c r="JK791"/>
      <c r="JL791"/>
      <c r="JM791"/>
      <c r="JN791"/>
      <c r="JO791"/>
      <c r="JP791"/>
      <c r="JQ791"/>
      <c r="JR791"/>
      <c r="JS791"/>
      <c r="JT791"/>
      <c r="JU791"/>
      <c r="JV791"/>
      <c r="JW791"/>
      <c r="JX791"/>
      <c r="JY791"/>
      <c r="JZ791"/>
      <c r="KA791"/>
      <c r="KB791"/>
      <c r="KC791"/>
      <c r="KD791"/>
      <c r="KE791"/>
      <c r="KF791"/>
      <c r="KG791"/>
      <c r="KH791"/>
      <c r="KI791"/>
      <c r="KJ791"/>
      <c r="KK791"/>
      <c r="KL791"/>
      <c r="KM791"/>
      <c r="KN791"/>
      <c r="KO791"/>
      <c r="KP791"/>
      <c r="KQ791"/>
      <c r="KR791"/>
      <c r="KS791"/>
      <c r="KT791"/>
      <c r="KU791"/>
      <c r="KV791"/>
      <c r="KW791"/>
      <c r="KX791"/>
      <c r="KY791"/>
      <c r="KZ791"/>
      <c r="LA791"/>
      <c r="LB791"/>
      <c r="LC791"/>
      <c r="LD791"/>
      <c r="LE791"/>
      <c r="LF791"/>
      <c r="LG791"/>
      <c r="LH791"/>
      <c r="LI791"/>
      <c r="LJ791"/>
      <c r="LK791"/>
      <c r="LL791"/>
      <c r="LM791"/>
      <c r="LN791"/>
      <c r="LO791"/>
      <c r="LP791"/>
      <c r="LQ791"/>
      <c r="LR791"/>
      <c r="LS791"/>
      <c r="LT791"/>
      <c r="LU791"/>
      <c r="LV791"/>
      <c r="LW791"/>
      <c r="LX791"/>
      <c r="LY791"/>
      <c r="LZ791"/>
      <c r="MA791"/>
      <c r="MB791"/>
      <c r="MC791"/>
      <c r="MD791"/>
      <c r="ME791"/>
      <c r="MF791"/>
      <c r="MG791"/>
      <c r="MH791"/>
      <c r="MI791"/>
      <c r="MJ791"/>
      <c r="MK791"/>
      <c r="ML791"/>
      <c r="MM791"/>
      <c r="MN791"/>
      <c r="MO791"/>
      <c r="MP791"/>
      <c r="MQ791"/>
      <c r="MR791"/>
      <c r="MS791"/>
      <c r="MT791"/>
      <c r="MU791"/>
      <c r="MV791"/>
      <c r="MW791"/>
      <c r="MX791"/>
      <c r="MY791"/>
      <c r="MZ791"/>
      <c r="NA791"/>
      <c r="NB791"/>
      <c r="NC791"/>
      <c r="ND791"/>
      <c r="NE791"/>
      <c r="NF791"/>
      <c r="NG791"/>
      <c r="NH791"/>
      <c r="NI791"/>
      <c r="NJ791"/>
      <c r="NK791"/>
      <c r="NL791"/>
      <c r="NM791"/>
      <c r="NN791"/>
      <c r="NO791"/>
      <c r="NP791"/>
      <c r="NQ791"/>
      <c r="NR791"/>
      <c r="NS791"/>
      <c r="NT791"/>
      <c r="NU791"/>
      <c r="NV791"/>
      <c r="NW791"/>
      <c r="NX791"/>
      <c r="NY791"/>
      <c r="NZ791"/>
      <c r="OA791"/>
      <c r="OB791"/>
      <c r="OC791"/>
      <c r="OD791"/>
      <c r="OE791"/>
      <c r="OF791"/>
      <c r="OG791"/>
      <c r="OH791"/>
      <c r="OI791"/>
      <c r="OJ791"/>
      <c r="OK791"/>
      <c r="OL791"/>
      <c r="OM791"/>
      <c r="ON791"/>
      <c r="OO791"/>
      <c r="OP791"/>
      <c r="OQ791"/>
      <c r="OR791"/>
      <c r="OS791"/>
      <c r="OT791"/>
      <c r="OU791"/>
      <c r="OV791"/>
      <c r="OW791"/>
      <c r="OX791"/>
      <c r="OY791"/>
      <c r="OZ791"/>
      <c r="PA791"/>
      <c r="PB791"/>
      <c r="PC791"/>
      <c r="PD791"/>
      <c r="PE791"/>
      <c r="PF791"/>
      <c r="PG791"/>
      <c r="PH791"/>
      <c r="PI791"/>
      <c r="PJ791"/>
      <c r="PK791"/>
      <c r="PL791"/>
      <c r="PM791"/>
      <c r="PN791"/>
      <c r="PO791"/>
      <c r="PP791"/>
      <c r="PQ791"/>
      <c r="PR791"/>
      <c r="PS791"/>
      <c r="PT791"/>
      <c r="PU791"/>
      <c r="PV791"/>
      <c r="PW791"/>
      <c r="PX791"/>
      <c r="PY791"/>
      <c r="PZ791"/>
      <c r="QA791"/>
      <c r="QB791"/>
      <c r="QC791"/>
      <c r="QD791"/>
      <c r="QE791"/>
      <c r="QF791"/>
      <c r="QG791"/>
      <c r="QH791"/>
      <c r="QI791"/>
      <c r="QJ791"/>
      <c r="QK791"/>
      <c r="QL791"/>
      <c r="QM791"/>
      <c r="QN791"/>
      <c r="QO791"/>
      <c r="QP791"/>
      <c r="QQ791"/>
      <c r="QR791"/>
      <c r="QS791"/>
      <c r="QT791"/>
      <c r="QU791"/>
      <c r="QV791"/>
      <c r="QW791"/>
      <c r="QX791"/>
      <c r="QY791"/>
      <c r="QZ791"/>
      <c r="RA791"/>
      <c r="RB791"/>
      <c r="RC791"/>
      <c r="RD791"/>
      <c r="RE791"/>
      <c r="RF791"/>
      <c r="RG791"/>
      <c r="RH791"/>
      <c r="RI791"/>
      <c r="RJ791"/>
      <c r="RK791"/>
      <c r="RL791"/>
      <c r="RM791"/>
      <c r="RN791"/>
      <c r="RO791"/>
      <c r="RP791"/>
      <c r="RQ791"/>
      <c r="RR791"/>
      <c r="RS791"/>
      <c r="RT791"/>
      <c r="RU791"/>
      <c r="RV791"/>
      <c r="RW791"/>
      <c r="RX791"/>
      <c r="RY791"/>
      <c r="RZ791"/>
      <c r="SA791"/>
      <c r="SB791"/>
      <c r="SC791"/>
      <c r="SD791"/>
      <c r="SE791"/>
      <c r="SF791"/>
      <c r="SG791"/>
      <c r="SH791"/>
      <c r="SI791"/>
      <c r="SJ791"/>
      <c r="SK791"/>
      <c r="SL791"/>
      <c r="SM791"/>
      <c r="SN791"/>
      <c r="SO791"/>
      <c r="SP791"/>
      <c r="SQ791"/>
      <c r="SR791"/>
      <c r="SS791"/>
      <c r="ST791"/>
      <c r="SU791"/>
      <c r="SV791"/>
      <c r="SW791"/>
      <c r="SX791"/>
      <c r="SY791"/>
      <c r="SZ791"/>
      <c r="TA791"/>
      <c r="TB791"/>
      <c r="TC791"/>
      <c r="TD791"/>
      <c r="TE791"/>
      <c r="TF791"/>
      <c r="TG791"/>
      <c r="TH791"/>
      <c r="TI791"/>
      <c r="TJ791"/>
      <c r="TK791"/>
      <c r="TL791"/>
      <c r="TM791"/>
      <c r="TN791"/>
      <c r="TO791"/>
      <c r="TP791"/>
      <c r="TQ791"/>
      <c r="TR791"/>
      <c r="TS791"/>
      <c r="TT791"/>
      <c r="TU791"/>
      <c r="TV791"/>
      <c r="TW791"/>
      <c r="TX791"/>
      <c r="TY791"/>
      <c r="TZ791"/>
      <c r="UA791"/>
      <c r="UB791"/>
      <c r="UC791"/>
      <c r="UD791"/>
      <c r="UE791"/>
      <c r="UF791"/>
      <c r="UG791"/>
      <c r="UH791"/>
      <c r="UI791"/>
      <c r="UJ791"/>
      <c r="UK791"/>
      <c r="UL791"/>
      <c r="UM791"/>
      <c r="UN791"/>
      <c r="UO791"/>
      <c r="UP791"/>
      <c r="UQ791"/>
    </row>
    <row r="792" spans="1:563" s="9" customFormat="1" x14ac:dyDescent="0.25">
      <c r="A792" s="38">
        <v>786</v>
      </c>
      <c r="B792" s="19" t="s">
        <v>435</v>
      </c>
      <c r="C792" s="19" t="s">
        <v>859</v>
      </c>
      <c r="D792" s="19" t="s">
        <v>434</v>
      </c>
      <c r="E792" s="19" t="s">
        <v>135</v>
      </c>
      <c r="F792" s="20" t="s">
        <v>868</v>
      </c>
      <c r="G792" s="21">
        <v>70000</v>
      </c>
      <c r="H792" s="21">
        <v>5025.38</v>
      </c>
      <c r="I792" s="22">
        <v>25</v>
      </c>
      <c r="J792" s="49">
        <v>2009</v>
      </c>
      <c r="K792" s="43">
        <f t="shared" si="121"/>
        <v>4970</v>
      </c>
      <c r="L792" s="32">
        <f t="shared" si="117"/>
        <v>770.00000000000011</v>
      </c>
      <c r="M792" s="48">
        <v>2128</v>
      </c>
      <c r="N792" s="22">
        <f t="shared" si="118"/>
        <v>4963</v>
      </c>
      <c r="O792" s="22"/>
      <c r="P792" s="22">
        <f t="shared" si="120"/>
        <v>4137</v>
      </c>
      <c r="Q792" s="22">
        <f t="shared" si="123"/>
        <v>9187.380000000001</v>
      </c>
      <c r="R792" s="22">
        <f t="shared" si="124"/>
        <v>10703</v>
      </c>
      <c r="S792" s="22">
        <f t="shared" si="122"/>
        <v>60812.619999999995</v>
      </c>
      <c r="T792" s="33" t="s">
        <v>41</v>
      </c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  <c r="JB792"/>
      <c r="JC792"/>
      <c r="JD792"/>
      <c r="JE792"/>
      <c r="JF792"/>
      <c r="JG792"/>
      <c r="JH792"/>
      <c r="JI792"/>
      <c r="JJ792"/>
      <c r="JK792"/>
      <c r="JL792"/>
      <c r="JM792"/>
      <c r="JN792"/>
      <c r="JO792"/>
      <c r="JP792"/>
      <c r="JQ792"/>
      <c r="JR792"/>
      <c r="JS792"/>
      <c r="JT792"/>
      <c r="JU792"/>
      <c r="JV792"/>
      <c r="JW792"/>
      <c r="JX792"/>
      <c r="JY792"/>
      <c r="JZ792"/>
      <c r="KA792"/>
      <c r="KB792"/>
      <c r="KC792"/>
      <c r="KD792"/>
      <c r="KE792"/>
      <c r="KF792"/>
      <c r="KG792"/>
      <c r="KH792"/>
      <c r="KI792"/>
      <c r="KJ792"/>
      <c r="KK792"/>
      <c r="KL792"/>
      <c r="KM792"/>
      <c r="KN792"/>
      <c r="KO792"/>
      <c r="KP792"/>
      <c r="KQ792"/>
      <c r="KR792"/>
      <c r="KS792"/>
      <c r="KT792"/>
      <c r="KU792"/>
      <c r="KV792"/>
      <c r="KW792"/>
      <c r="KX792"/>
      <c r="KY792"/>
      <c r="KZ792"/>
      <c r="LA792"/>
      <c r="LB792"/>
      <c r="LC792"/>
      <c r="LD792"/>
      <c r="LE792"/>
      <c r="LF792"/>
      <c r="LG792"/>
      <c r="LH792"/>
      <c r="LI792"/>
      <c r="LJ792"/>
      <c r="LK792"/>
      <c r="LL792"/>
      <c r="LM792"/>
      <c r="LN792"/>
      <c r="LO792"/>
      <c r="LP792"/>
      <c r="LQ792"/>
      <c r="LR792"/>
      <c r="LS792"/>
      <c r="LT792"/>
      <c r="LU792"/>
      <c r="LV792"/>
      <c r="LW792"/>
      <c r="LX792"/>
      <c r="LY792"/>
      <c r="LZ792"/>
      <c r="MA792"/>
      <c r="MB792"/>
      <c r="MC792"/>
      <c r="MD792"/>
      <c r="ME792"/>
      <c r="MF792"/>
      <c r="MG792"/>
      <c r="MH792"/>
      <c r="MI792"/>
      <c r="MJ792"/>
      <c r="MK792"/>
      <c r="ML792"/>
      <c r="MM792"/>
      <c r="MN792"/>
      <c r="MO792"/>
      <c r="MP792"/>
      <c r="MQ792"/>
      <c r="MR792"/>
      <c r="MS792"/>
      <c r="MT792"/>
      <c r="MU792"/>
      <c r="MV792"/>
      <c r="MW792"/>
      <c r="MX792"/>
      <c r="MY792"/>
      <c r="MZ792"/>
      <c r="NA792"/>
      <c r="NB792"/>
      <c r="NC792"/>
      <c r="ND792"/>
      <c r="NE792"/>
      <c r="NF792"/>
      <c r="NG792"/>
      <c r="NH792"/>
      <c r="NI792"/>
      <c r="NJ792"/>
      <c r="NK792"/>
      <c r="NL792"/>
      <c r="NM792"/>
      <c r="NN792"/>
      <c r="NO792"/>
      <c r="NP792"/>
      <c r="NQ792"/>
      <c r="NR792"/>
      <c r="NS792"/>
      <c r="NT792"/>
      <c r="NU792"/>
      <c r="NV792"/>
      <c r="NW792"/>
      <c r="NX792"/>
      <c r="NY792"/>
      <c r="NZ792"/>
      <c r="OA792"/>
      <c r="OB792"/>
      <c r="OC792"/>
      <c r="OD792"/>
      <c r="OE792"/>
      <c r="OF792"/>
      <c r="OG792"/>
      <c r="OH792"/>
      <c r="OI792"/>
      <c r="OJ792"/>
      <c r="OK792"/>
      <c r="OL792"/>
      <c r="OM792"/>
      <c r="ON792"/>
      <c r="OO792"/>
      <c r="OP792"/>
      <c r="OQ792"/>
      <c r="OR792"/>
      <c r="OS792"/>
      <c r="OT792"/>
      <c r="OU792"/>
      <c r="OV792"/>
      <c r="OW792"/>
      <c r="OX792"/>
      <c r="OY792"/>
      <c r="OZ792"/>
      <c r="PA792"/>
      <c r="PB792"/>
      <c r="PC792"/>
      <c r="PD792"/>
      <c r="PE792"/>
      <c r="PF792"/>
      <c r="PG792"/>
      <c r="PH792"/>
      <c r="PI792"/>
      <c r="PJ792"/>
      <c r="PK792"/>
      <c r="PL792"/>
      <c r="PM792"/>
      <c r="PN792"/>
      <c r="PO792"/>
      <c r="PP792"/>
      <c r="PQ792"/>
      <c r="PR792"/>
      <c r="PS792"/>
      <c r="PT792"/>
      <c r="PU792"/>
      <c r="PV792"/>
      <c r="PW792"/>
      <c r="PX792"/>
      <c r="PY792"/>
      <c r="PZ792"/>
      <c r="QA792"/>
      <c r="QB792"/>
      <c r="QC792"/>
      <c r="QD792"/>
      <c r="QE792"/>
      <c r="QF792"/>
      <c r="QG792"/>
      <c r="QH792"/>
      <c r="QI792"/>
      <c r="QJ792"/>
      <c r="QK792"/>
      <c r="QL792"/>
      <c r="QM792"/>
      <c r="QN792"/>
      <c r="QO792"/>
      <c r="QP792"/>
      <c r="QQ792"/>
      <c r="QR792"/>
      <c r="QS792"/>
      <c r="QT792"/>
      <c r="QU792"/>
      <c r="QV792"/>
      <c r="QW792"/>
      <c r="QX792"/>
      <c r="QY792"/>
      <c r="QZ792"/>
      <c r="RA792"/>
      <c r="RB792"/>
      <c r="RC792"/>
      <c r="RD792"/>
      <c r="RE792"/>
      <c r="RF792"/>
      <c r="RG792"/>
      <c r="RH792"/>
      <c r="RI792"/>
      <c r="RJ792"/>
      <c r="RK792"/>
      <c r="RL792"/>
      <c r="RM792"/>
      <c r="RN792"/>
      <c r="RO792"/>
      <c r="RP792"/>
      <c r="RQ792"/>
      <c r="RR792"/>
      <c r="RS792"/>
      <c r="RT792"/>
      <c r="RU792"/>
      <c r="RV792"/>
      <c r="RW792"/>
      <c r="RX792"/>
      <c r="RY792"/>
      <c r="RZ792"/>
      <c r="SA792"/>
      <c r="SB792"/>
      <c r="SC792"/>
      <c r="SD792"/>
      <c r="SE792"/>
      <c r="SF792"/>
      <c r="SG792"/>
      <c r="SH792"/>
      <c r="SI792"/>
      <c r="SJ792"/>
      <c r="SK792"/>
      <c r="SL792"/>
      <c r="SM792"/>
      <c r="SN792"/>
      <c r="SO792"/>
      <c r="SP792"/>
      <c r="SQ792"/>
      <c r="SR792"/>
      <c r="SS792"/>
      <c r="ST792"/>
      <c r="SU792"/>
      <c r="SV792"/>
      <c r="SW792"/>
      <c r="SX792"/>
      <c r="SY792"/>
      <c r="SZ792"/>
      <c r="TA792"/>
      <c r="TB792"/>
      <c r="TC792"/>
      <c r="TD792"/>
      <c r="TE792"/>
      <c r="TF792"/>
      <c r="TG792"/>
      <c r="TH792"/>
      <c r="TI792"/>
      <c r="TJ792"/>
      <c r="TK792"/>
      <c r="TL792"/>
      <c r="TM792"/>
      <c r="TN792"/>
      <c r="TO792"/>
      <c r="TP792"/>
      <c r="TQ792"/>
      <c r="TR792"/>
      <c r="TS792"/>
      <c r="TT792"/>
      <c r="TU792"/>
      <c r="TV792"/>
      <c r="TW792"/>
      <c r="TX792"/>
      <c r="TY792"/>
      <c r="TZ792"/>
      <c r="UA792"/>
      <c r="UB792"/>
      <c r="UC792"/>
      <c r="UD792"/>
      <c r="UE792"/>
      <c r="UF792"/>
      <c r="UG792"/>
      <c r="UH792"/>
      <c r="UI792"/>
      <c r="UJ792"/>
      <c r="UK792"/>
      <c r="UL792"/>
      <c r="UM792"/>
      <c r="UN792"/>
      <c r="UO792"/>
      <c r="UP792"/>
      <c r="UQ792"/>
    </row>
    <row r="793" spans="1:563" s="9" customFormat="1" x14ac:dyDescent="0.25">
      <c r="A793" s="38">
        <v>787</v>
      </c>
      <c r="B793" s="19" t="s">
        <v>804</v>
      </c>
      <c r="C793" s="19" t="s">
        <v>859</v>
      </c>
      <c r="D793" s="19" t="s">
        <v>434</v>
      </c>
      <c r="E793" s="19" t="s">
        <v>88</v>
      </c>
      <c r="F793" s="20" t="s">
        <v>867</v>
      </c>
      <c r="G793" s="21">
        <v>50000</v>
      </c>
      <c r="H793" s="21">
        <v>1596.68</v>
      </c>
      <c r="I793" s="22">
        <v>25</v>
      </c>
      <c r="J793" s="49">
        <v>1435</v>
      </c>
      <c r="K793" s="43">
        <f t="shared" si="121"/>
        <v>3549.9999999999995</v>
      </c>
      <c r="L793" s="32">
        <f t="shared" si="117"/>
        <v>550</v>
      </c>
      <c r="M793" s="48">
        <v>1520</v>
      </c>
      <c r="N793" s="22">
        <f t="shared" si="118"/>
        <v>3545.0000000000005</v>
      </c>
      <c r="O793" s="22"/>
      <c r="P793" s="22">
        <f t="shared" si="120"/>
        <v>2955</v>
      </c>
      <c r="Q793" s="22">
        <f t="shared" si="123"/>
        <v>4576.68</v>
      </c>
      <c r="R793" s="22">
        <f t="shared" si="124"/>
        <v>7645</v>
      </c>
      <c r="S793" s="22">
        <f t="shared" si="122"/>
        <v>45423.32</v>
      </c>
      <c r="T793" s="33" t="s">
        <v>41</v>
      </c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  <c r="EG793"/>
      <c r="EH793"/>
      <c r="EI793"/>
      <c r="EJ793"/>
      <c r="EK793"/>
      <c r="EL793"/>
      <c r="EM793"/>
      <c r="EN793"/>
      <c r="EO793"/>
      <c r="EP793"/>
      <c r="EQ793"/>
      <c r="ER793"/>
      <c r="ES793"/>
      <c r="ET793"/>
      <c r="EU793"/>
      <c r="EV793"/>
      <c r="EW793"/>
      <c r="EX793"/>
      <c r="EY793"/>
      <c r="EZ793"/>
      <c r="FA793"/>
      <c r="FB793"/>
      <c r="FC793"/>
      <c r="FD793"/>
      <c r="FE793"/>
      <c r="FF793"/>
      <c r="FG793"/>
      <c r="FH793"/>
      <c r="FI793"/>
      <c r="FJ793"/>
      <c r="FK793"/>
      <c r="FL793"/>
      <c r="FM793"/>
      <c r="FN793"/>
      <c r="FO793"/>
      <c r="FP793"/>
      <c r="FQ793"/>
      <c r="FR793"/>
      <c r="FS793"/>
      <c r="FT793"/>
      <c r="FU793"/>
      <c r="FV793"/>
      <c r="FW793"/>
      <c r="FX793"/>
      <c r="FY793"/>
      <c r="FZ793"/>
      <c r="GA793"/>
      <c r="GB793"/>
      <c r="GC793"/>
      <c r="GD793"/>
      <c r="GE793"/>
      <c r="GF793"/>
      <c r="GG793"/>
      <c r="GH793"/>
      <c r="GI793"/>
      <c r="GJ793"/>
      <c r="GK793"/>
      <c r="GL793"/>
      <c r="GM793"/>
      <c r="GN793"/>
      <c r="GO793"/>
      <c r="GP793"/>
      <c r="GQ793"/>
      <c r="GR793"/>
      <c r="GS793"/>
      <c r="GT793"/>
      <c r="GU793"/>
      <c r="GV793"/>
      <c r="GW793"/>
      <c r="GX793"/>
      <c r="GY793"/>
      <c r="GZ793"/>
      <c r="HA793"/>
      <c r="HB793"/>
      <c r="HC793"/>
      <c r="HD793"/>
      <c r="HE793"/>
      <c r="HF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  <c r="IM793"/>
      <c r="IN793"/>
      <c r="IO793"/>
      <c r="IP793"/>
      <c r="IQ793"/>
      <c r="IR793"/>
      <c r="IS793"/>
      <c r="IT793"/>
      <c r="IU793"/>
      <c r="IV793"/>
      <c r="IW793"/>
      <c r="IX793"/>
      <c r="IY793"/>
      <c r="IZ793"/>
      <c r="JA793"/>
      <c r="JB793"/>
      <c r="JC793"/>
      <c r="JD793"/>
      <c r="JE793"/>
      <c r="JF793"/>
      <c r="JG793"/>
      <c r="JH793"/>
      <c r="JI793"/>
      <c r="JJ793"/>
      <c r="JK793"/>
      <c r="JL793"/>
      <c r="JM793"/>
      <c r="JN793"/>
      <c r="JO793"/>
      <c r="JP793"/>
      <c r="JQ793"/>
      <c r="JR793"/>
      <c r="JS793"/>
      <c r="JT793"/>
      <c r="JU793"/>
      <c r="JV793"/>
      <c r="JW793"/>
      <c r="JX793"/>
      <c r="JY793"/>
      <c r="JZ793"/>
      <c r="KA793"/>
      <c r="KB793"/>
      <c r="KC793"/>
      <c r="KD793"/>
      <c r="KE793"/>
      <c r="KF793"/>
      <c r="KG793"/>
      <c r="KH793"/>
      <c r="KI793"/>
      <c r="KJ793"/>
      <c r="KK793"/>
      <c r="KL793"/>
      <c r="KM793"/>
      <c r="KN793"/>
      <c r="KO793"/>
      <c r="KP793"/>
      <c r="KQ793"/>
      <c r="KR793"/>
      <c r="KS793"/>
      <c r="KT793"/>
      <c r="KU793"/>
      <c r="KV793"/>
      <c r="KW793"/>
      <c r="KX793"/>
      <c r="KY793"/>
      <c r="KZ793"/>
      <c r="LA793"/>
      <c r="LB793"/>
      <c r="LC793"/>
      <c r="LD793"/>
      <c r="LE793"/>
      <c r="LF793"/>
      <c r="LG793"/>
      <c r="LH793"/>
      <c r="LI793"/>
      <c r="LJ793"/>
      <c r="LK793"/>
      <c r="LL793"/>
      <c r="LM793"/>
      <c r="LN793"/>
      <c r="LO793"/>
      <c r="LP793"/>
      <c r="LQ793"/>
      <c r="LR793"/>
      <c r="LS793"/>
      <c r="LT793"/>
      <c r="LU793"/>
      <c r="LV793"/>
      <c r="LW793"/>
      <c r="LX793"/>
      <c r="LY793"/>
      <c r="LZ793"/>
      <c r="MA793"/>
      <c r="MB793"/>
      <c r="MC793"/>
      <c r="MD793"/>
      <c r="ME793"/>
      <c r="MF793"/>
      <c r="MG793"/>
      <c r="MH793"/>
      <c r="MI793"/>
      <c r="MJ793"/>
      <c r="MK793"/>
      <c r="ML793"/>
      <c r="MM793"/>
      <c r="MN793"/>
      <c r="MO793"/>
      <c r="MP793"/>
      <c r="MQ793"/>
      <c r="MR793"/>
      <c r="MS793"/>
      <c r="MT793"/>
      <c r="MU793"/>
      <c r="MV793"/>
      <c r="MW793"/>
      <c r="MX793"/>
      <c r="MY793"/>
      <c r="MZ793"/>
      <c r="NA793"/>
      <c r="NB793"/>
      <c r="NC793"/>
      <c r="ND793"/>
      <c r="NE793"/>
      <c r="NF793"/>
      <c r="NG793"/>
      <c r="NH793"/>
      <c r="NI793"/>
      <c r="NJ793"/>
      <c r="NK793"/>
      <c r="NL793"/>
      <c r="NM793"/>
      <c r="NN793"/>
      <c r="NO793"/>
      <c r="NP793"/>
      <c r="NQ793"/>
      <c r="NR793"/>
      <c r="NS793"/>
      <c r="NT793"/>
      <c r="NU793"/>
      <c r="NV793"/>
      <c r="NW793"/>
      <c r="NX793"/>
      <c r="NY793"/>
      <c r="NZ793"/>
      <c r="OA793"/>
      <c r="OB793"/>
      <c r="OC793"/>
      <c r="OD793"/>
      <c r="OE793"/>
      <c r="OF793"/>
      <c r="OG793"/>
      <c r="OH793"/>
      <c r="OI793"/>
      <c r="OJ793"/>
      <c r="OK793"/>
      <c r="OL793"/>
      <c r="OM793"/>
      <c r="ON793"/>
      <c r="OO793"/>
      <c r="OP793"/>
      <c r="OQ793"/>
      <c r="OR793"/>
      <c r="OS793"/>
      <c r="OT793"/>
      <c r="OU793"/>
      <c r="OV793"/>
      <c r="OW793"/>
      <c r="OX793"/>
      <c r="OY793"/>
      <c r="OZ793"/>
      <c r="PA793"/>
      <c r="PB793"/>
      <c r="PC793"/>
      <c r="PD793"/>
      <c r="PE793"/>
      <c r="PF793"/>
      <c r="PG793"/>
      <c r="PH793"/>
      <c r="PI793"/>
      <c r="PJ793"/>
      <c r="PK793"/>
      <c r="PL793"/>
      <c r="PM793"/>
      <c r="PN793"/>
      <c r="PO793"/>
      <c r="PP793"/>
      <c r="PQ793"/>
      <c r="PR793"/>
      <c r="PS793"/>
      <c r="PT793"/>
      <c r="PU793"/>
      <c r="PV793"/>
      <c r="PW793"/>
      <c r="PX793"/>
      <c r="PY793"/>
      <c r="PZ793"/>
      <c r="QA793"/>
      <c r="QB793"/>
      <c r="QC793"/>
      <c r="QD793"/>
      <c r="QE793"/>
      <c r="QF793"/>
      <c r="QG793"/>
      <c r="QH793"/>
      <c r="QI793"/>
      <c r="QJ793"/>
      <c r="QK793"/>
      <c r="QL793"/>
      <c r="QM793"/>
      <c r="QN793"/>
      <c r="QO793"/>
      <c r="QP793"/>
      <c r="QQ793"/>
      <c r="QR793"/>
      <c r="QS793"/>
      <c r="QT793"/>
      <c r="QU793"/>
      <c r="QV793"/>
      <c r="QW793"/>
      <c r="QX793"/>
      <c r="QY793"/>
      <c r="QZ793"/>
      <c r="RA793"/>
      <c r="RB793"/>
      <c r="RC793"/>
      <c r="RD793"/>
      <c r="RE793"/>
      <c r="RF793"/>
      <c r="RG793"/>
      <c r="RH793"/>
      <c r="RI793"/>
      <c r="RJ793"/>
      <c r="RK793"/>
      <c r="RL793"/>
      <c r="RM793"/>
      <c r="RN793"/>
      <c r="RO793"/>
      <c r="RP793"/>
      <c r="RQ793"/>
      <c r="RR793"/>
      <c r="RS793"/>
      <c r="RT793"/>
      <c r="RU793"/>
      <c r="RV793"/>
      <c r="RW793"/>
      <c r="RX793"/>
      <c r="RY793"/>
      <c r="RZ793"/>
      <c r="SA793"/>
      <c r="SB793"/>
      <c r="SC793"/>
      <c r="SD793"/>
      <c r="SE793"/>
      <c r="SF793"/>
      <c r="SG793"/>
      <c r="SH793"/>
      <c r="SI793"/>
      <c r="SJ793"/>
      <c r="SK793"/>
      <c r="SL793"/>
      <c r="SM793"/>
      <c r="SN793"/>
      <c r="SO793"/>
      <c r="SP793"/>
      <c r="SQ793"/>
      <c r="SR793"/>
      <c r="SS793"/>
      <c r="ST793"/>
      <c r="SU793"/>
      <c r="SV793"/>
      <c r="SW793"/>
      <c r="SX793"/>
      <c r="SY793"/>
      <c r="SZ793"/>
      <c r="TA793"/>
      <c r="TB793"/>
      <c r="TC793"/>
      <c r="TD793"/>
      <c r="TE793"/>
      <c r="TF793"/>
      <c r="TG793"/>
      <c r="TH793"/>
      <c r="TI793"/>
      <c r="TJ793"/>
      <c r="TK793"/>
      <c r="TL793"/>
      <c r="TM793"/>
      <c r="TN793"/>
      <c r="TO793"/>
      <c r="TP793"/>
      <c r="TQ793"/>
      <c r="TR793"/>
      <c r="TS793"/>
      <c r="TT793"/>
      <c r="TU793"/>
      <c r="TV793"/>
      <c r="TW793"/>
      <c r="TX793"/>
      <c r="TY793"/>
      <c r="TZ793"/>
      <c r="UA793"/>
      <c r="UB793"/>
      <c r="UC793"/>
      <c r="UD793"/>
      <c r="UE793"/>
      <c r="UF793"/>
      <c r="UG793"/>
      <c r="UH793"/>
      <c r="UI793"/>
      <c r="UJ793"/>
      <c r="UK793"/>
      <c r="UL793"/>
      <c r="UM793"/>
      <c r="UN793"/>
      <c r="UO793"/>
      <c r="UP793"/>
      <c r="UQ793"/>
    </row>
    <row r="794" spans="1:563" s="9" customFormat="1" x14ac:dyDescent="0.25">
      <c r="A794" s="38">
        <v>788</v>
      </c>
      <c r="B794" s="19" t="s">
        <v>436</v>
      </c>
      <c r="C794" s="19" t="s">
        <v>859</v>
      </c>
      <c r="D794" s="19" t="s">
        <v>434</v>
      </c>
      <c r="E794" s="19" t="s">
        <v>99</v>
      </c>
      <c r="F794" s="20" t="s">
        <v>868</v>
      </c>
      <c r="G794" s="21">
        <v>25000</v>
      </c>
      <c r="H794" s="19">
        <v>0</v>
      </c>
      <c r="I794" s="22">
        <v>25</v>
      </c>
      <c r="J794" s="49">
        <v>717.5</v>
      </c>
      <c r="K794" s="43">
        <f t="shared" si="121"/>
        <v>1774.9999999999998</v>
      </c>
      <c r="L794" s="32">
        <f t="shared" si="117"/>
        <v>275</v>
      </c>
      <c r="M794" s="48">
        <v>760</v>
      </c>
      <c r="N794" s="22">
        <f t="shared" si="118"/>
        <v>1772.5000000000002</v>
      </c>
      <c r="O794" s="22"/>
      <c r="P794" s="22">
        <f t="shared" si="120"/>
        <v>1477.5</v>
      </c>
      <c r="Q794" s="22">
        <f t="shared" si="123"/>
        <v>1502.5</v>
      </c>
      <c r="R794" s="22">
        <f t="shared" si="124"/>
        <v>3822.5</v>
      </c>
      <c r="S794" s="22">
        <f t="shared" si="122"/>
        <v>23497.5</v>
      </c>
      <c r="T794" s="33" t="s">
        <v>41</v>
      </c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  <c r="EN794"/>
      <c r="EO794"/>
      <c r="EP794"/>
      <c r="EQ794"/>
      <c r="ER794"/>
      <c r="ES794"/>
      <c r="ET794"/>
      <c r="EU794"/>
      <c r="EV794"/>
      <c r="EW794"/>
      <c r="EX794"/>
      <c r="EY794"/>
      <c r="EZ794"/>
      <c r="FA794"/>
      <c r="FB794"/>
      <c r="FC794"/>
      <c r="FD794"/>
      <c r="FE794"/>
      <c r="FF794"/>
      <c r="FG794"/>
      <c r="FH794"/>
      <c r="FI794"/>
      <c r="FJ794"/>
      <c r="FK794"/>
      <c r="FL794"/>
      <c r="FM794"/>
      <c r="FN794"/>
      <c r="FO794"/>
      <c r="FP794"/>
      <c r="FQ794"/>
      <c r="FR794"/>
      <c r="FS794"/>
      <c r="FT794"/>
      <c r="FU794"/>
      <c r="FV794"/>
      <c r="FW794"/>
      <c r="FX794"/>
      <c r="FY794"/>
      <c r="FZ794"/>
      <c r="GA794"/>
      <c r="GB794"/>
      <c r="GC794"/>
      <c r="GD794"/>
      <c r="GE794"/>
      <c r="GF794"/>
      <c r="GG794"/>
      <c r="GH794"/>
      <c r="GI794"/>
      <c r="GJ794"/>
      <c r="GK794"/>
      <c r="GL794"/>
      <c r="GM794"/>
      <c r="GN794"/>
      <c r="GO794"/>
      <c r="GP794"/>
      <c r="GQ794"/>
      <c r="GR794"/>
      <c r="GS794"/>
      <c r="GT794"/>
      <c r="GU794"/>
      <c r="GV794"/>
      <c r="GW794"/>
      <c r="GX794"/>
      <c r="GY794"/>
      <c r="GZ794"/>
      <c r="HA794"/>
      <c r="HB794"/>
      <c r="HC794"/>
      <c r="HD794"/>
      <c r="HE794"/>
      <c r="HF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  <c r="IM794"/>
      <c r="IN794"/>
      <c r="IO794"/>
      <c r="IP794"/>
      <c r="IQ794"/>
      <c r="IR794"/>
      <c r="IS794"/>
      <c r="IT794"/>
      <c r="IU794"/>
      <c r="IV794"/>
      <c r="IW794"/>
      <c r="IX794"/>
      <c r="IY794"/>
      <c r="IZ794"/>
      <c r="JA794"/>
      <c r="JB794"/>
      <c r="JC794"/>
      <c r="JD794"/>
      <c r="JE794"/>
      <c r="JF794"/>
      <c r="JG794"/>
      <c r="JH794"/>
      <c r="JI794"/>
      <c r="JJ794"/>
      <c r="JK794"/>
      <c r="JL794"/>
      <c r="JM794"/>
      <c r="JN794"/>
      <c r="JO794"/>
      <c r="JP794"/>
      <c r="JQ794"/>
      <c r="JR794"/>
      <c r="JS794"/>
      <c r="JT794"/>
      <c r="JU794"/>
      <c r="JV794"/>
      <c r="JW794"/>
      <c r="JX794"/>
      <c r="JY794"/>
      <c r="JZ794"/>
      <c r="KA794"/>
      <c r="KB794"/>
      <c r="KC794"/>
      <c r="KD794"/>
      <c r="KE794"/>
      <c r="KF794"/>
      <c r="KG794"/>
      <c r="KH794"/>
      <c r="KI794"/>
      <c r="KJ794"/>
      <c r="KK794"/>
      <c r="KL794"/>
      <c r="KM794"/>
      <c r="KN794"/>
      <c r="KO794"/>
      <c r="KP794"/>
      <c r="KQ794"/>
      <c r="KR794"/>
      <c r="KS794"/>
      <c r="KT794"/>
      <c r="KU794"/>
      <c r="KV794"/>
      <c r="KW794"/>
      <c r="KX794"/>
      <c r="KY794"/>
      <c r="KZ794"/>
      <c r="LA794"/>
      <c r="LB794"/>
      <c r="LC794"/>
      <c r="LD794"/>
      <c r="LE794"/>
      <c r="LF794"/>
      <c r="LG794"/>
      <c r="LH794"/>
      <c r="LI794"/>
      <c r="LJ794"/>
      <c r="LK794"/>
      <c r="LL794"/>
      <c r="LM794"/>
      <c r="LN794"/>
      <c r="LO794"/>
      <c r="LP794"/>
      <c r="LQ794"/>
      <c r="LR794"/>
      <c r="LS794"/>
      <c r="LT794"/>
      <c r="LU794"/>
      <c r="LV794"/>
      <c r="LW794"/>
      <c r="LX794"/>
      <c r="LY794"/>
      <c r="LZ794"/>
      <c r="MA794"/>
      <c r="MB794"/>
      <c r="MC794"/>
      <c r="MD794"/>
      <c r="ME794"/>
      <c r="MF794"/>
      <c r="MG794"/>
      <c r="MH794"/>
      <c r="MI794"/>
      <c r="MJ794"/>
      <c r="MK794"/>
      <c r="ML794"/>
      <c r="MM794"/>
      <c r="MN794"/>
      <c r="MO794"/>
      <c r="MP794"/>
      <c r="MQ794"/>
      <c r="MR794"/>
      <c r="MS794"/>
      <c r="MT794"/>
      <c r="MU794"/>
      <c r="MV794"/>
      <c r="MW794"/>
      <c r="MX794"/>
      <c r="MY794"/>
      <c r="MZ794"/>
      <c r="NA794"/>
      <c r="NB794"/>
      <c r="NC794"/>
      <c r="ND794"/>
      <c r="NE794"/>
      <c r="NF794"/>
      <c r="NG794"/>
      <c r="NH794"/>
      <c r="NI794"/>
      <c r="NJ794"/>
      <c r="NK794"/>
      <c r="NL794"/>
      <c r="NM794"/>
      <c r="NN794"/>
      <c r="NO794"/>
      <c r="NP794"/>
      <c r="NQ794"/>
      <c r="NR794"/>
      <c r="NS794"/>
      <c r="NT794"/>
      <c r="NU794"/>
      <c r="NV794"/>
      <c r="NW794"/>
      <c r="NX794"/>
      <c r="NY794"/>
      <c r="NZ794"/>
      <c r="OA794"/>
      <c r="OB794"/>
      <c r="OC794"/>
      <c r="OD794"/>
      <c r="OE794"/>
      <c r="OF794"/>
      <c r="OG794"/>
      <c r="OH794"/>
      <c r="OI794"/>
      <c r="OJ794"/>
      <c r="OK794"/>
      <c r="OL794"/>
      <c r="OM794"/>
      <c r="ON794"/>
      <c r="OO794"/>
      <c r="OP794"/>
      <c r="OQ794"/>
      <c r="OR794"/>
      <c r="OS794"/>
      <c r="OT794"/>
      <c r="OU794"/>
      <c r="OV794"/>
      <c r="OW794"/>
      <c r="OX794"/>
      <c r="OY794"/>
      <c r="OZ794"/>
      <c r="PA794"/>
      <c r="PB794"/>
      <c r="PC794"/>
      <c r="PD794"/>
      <c r="PE794"/>
      <c r="PF794"/>
      <c r="PG794"/>
      <c r="PH794"/>
      <c r="PI794"/>
      <c r="PJ794"/>
      <c r="PK794"/>
      <c r="PL794"/>
      <c r="PM794"/>
      <c r="PN794"/>
      <c r="PO794"/>
      <c r="PP794"/>
      <c r="PQ794"/>
      <c r="PR794"/>
      <c r="PS794"/>
      <c r="PT794"/>
      <c r="PU794"/>
      <c r="PV794"/>
      <c r="PW794"/>
      <c r="PX794"/>
      <c r="PY794"/>
      <c r="PZ794"/>
      <c r="QA794"/>
      <c r="QB794"/>
      <c r="QC794"/>
      <c r="QD794"/>
      <c r="QE794"/>
      <c r="QF794"/>
      <c r="QG794"/>
      <c r="QH794"/>
      <c r="QI794"/>
      <c r="QJ794"/>
      <c r="QK794"/>
      <c r="QL794"/>
      <c r="QM794"/>
      <c r="QN794"/>
      <c r="QO794"/>
      <c r="QP794"/>
      <c r="QQ794"/>
      <c r="QR794"/>
      <c r="QS794"/>
      <c r="QT794"/>
      <c r="QU794"/>
      <c r="QV794"/>
      <c r="QW794"/>
      <c r="QX794"/>
      <c r="QY794"/>
      <c r="QZ794"/>
      <c r="RA794"/>
      <c r="RB794"/>
      <c r="RC794"/>
      <c r="RD794"/>
      <c r="RE794"/>
      <c r="RF794"/>
      <c r="RG794"/>
      <c r="RH794"/>
      <c r="RI794"/>
      <c r="RJ794"/>
      <c r="RK794"/>
      <c r="RL794"/>
      <c r="RM794"/>
      <c r="RN794"/>
      <c r="RO794"/>
      <c r="RP794"/>
      <c r="RQ794"/>
      <c r="RR794"/>
      <c r="RS794"/>
      <c r="RT794"/>
      <c r="RU794"/>
      <c r="RV794"/>
      <c r="RW794"/>
      <c r="RX794"/>
      <c r="RY794"/>
      <c r="RZ794"/>
      <c r="SA794"/>
      <c r="SB794"/>
      <c r="SC794"/>
      <c r="SD794"/>
      <c r="SE794"/>
      <c r="SF794"/>
      <c r="SG794"/>
      <c r="SH794"/>
      <c r="SI794"/>
      <c r="SJ794"/>
      <c r="SK794"/>
      <c r="SL794"/>
      <c r="SM794"/>
      <c r="SN794"/>
      <c r="SO794"/>
      <c r="SP794"/>
      <c r="SQ794"/>
      <c r="SR794"/>
      <c r="SS794"/>
      <c r="ST794"/>
      <c r="SU794"/>
      <c r="SV794"/>
      <c r="SW794"/>
      <c r="SX794"/>
      <c r="SY794"/>
      <c r="SZ794"/>
      <c r="TA794"/>
      <c r="TB794"/>
      <c r="TC794"/>
      <c r="TD794"/>
      <c r="TE794"/>
      <c r="TF794"/>
      <c r="TG794"/>
      <c r="TH794"/>
      <c r="TI794"/>
      <c r="TJ794"/>
      <c r="TK794"/>
      <c r="TL794"/>
      <c r="TM794"/>
      <c r="TN794"/>
      <c r="TO794"/>
      <c r="TP794"/>
      <c r="TQ794"/>
      <c r="TR794"/>
      <c r="TS794"/>
      <c r="TT794"/>
      <c r="TU794"/>
      <c r="TV794"/>
      <c r="TW794"/>
      <c r="TX794"/>
      <c r="TY794"/>
      <c r="TZ794"/>
      <c r="UA794"/>
      <c r="UB794"/>
      <c r="UC794"/>
      <c r="UD794"/>
      <c r="UE794"/>
      <c r="UF794"/>
      <c r="UG794"/>
      <c r="UH794"/>
      <c r="UI794"/>
      <c r="UJ794"/>
      <c r="UK794"/>
      <c r="UL794"/>
      <c r="UM794"/>
      <c r="UN794"/>
      <c r="UO794"/>
      <c r="UP794"/>
      <c r="UQ794"/>
    </row>
    <row r="795" spans="1:563" s="9" customFormat="1" x14ac:dyDescent="0.25">
      <c r="A795" s="38">
        <v>789</v>
      </c>
      <c r="B795" s="19" t="s">
        <v>1021</v>
      </c>
      <c r="C795" s="19" t="s">
        <v>859</v>
      </c>
      <c r="D795" s="19" t="s">
        <v>434</v>
      </c>
      <c r="E795" s="19" t="s">
        <v>64</v>
      </c>
      <c r="F795" s="20" t="s">
        <v>863</v>
      </c>
      <c r="G795" s="21">
        <v>25000</v>
      </c>
      <c r="H795" s="19">
        <v>0</v>
      </c>
      <c r="I795" s="22">
        <v>25</v>
      </c>
      <c r="J795" s="49">
        <v>717.5</v>
      </c>
      <c r="K795" s="43">
        <f t="shared" ref="K795:K823" si="125">+G795*7.1%</f>
        <v>1774.9999999999998</v>
      </c>
      <c r="L795" s="32">
        <f t="shared" si="117"/>
        <v>275</v>
      </c>
      <c r="M795" s="48">
        <v>760</v>
      </c>
      <c r="N795" s="22">
        <f t="shared" si="118"/>
        <v>1772.5000000000002</v>
      </c>
      <c r="O795" s="22"/>
      <c r="P795" s="22">
        <f t="shared" si="120"/>
        <v>1477.5</v>
      </c>
      <c r="Q795" s="22">
        <f t="shared" si="123"/>
        <v>1502.5</v>
      </c>
      <c r="R795" s="22">
        <f t="shared" si="124"/>
        <v>3822.5</v>
      </c>
      <c r="S795" s="22">
        <f t="shared" si="122"/>
        <v>23497.5</v>
      </c>
      <c r="T795" s="33" t="s">
        <v>41</v>
      </c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  <c r="EG795"/>
      <c r="EH795"/>
      <c r="EI795"/>
      <c r="EJ795"/>
      <c r="EK795"/>
      <c r="EL795"/>
      <c r="EM795"/>
      <c r="EN795"/>
      <c r="EO795"/>
      <c r="EP795"/>
      <c r="EQ795"/>
      <c r="ER795"/>
      <c r="ES795"/>
      <c r="ET795"/>
      <c r="EU795"/>
      <c r="EV795"/>
      <c r="EW795"/>
      <c r="EX795"/>
      <c r="EY795"/>
      <c r="EZ795"/>
      <c r="FA795"/>
      <c r="FB795"/>
      <c r="FC795"/>
      <c r="FD795"/>
      <c r="FE795"/>
      <c r="FF795"/>
      <c r="FG795"/>
      <c r="FH795"/>
      <c r="FI795"/>
      <c r="FJ795"/>
      <c r="FK795"/>
      <c r="FL795"/>
      <c r="FM795"/>
      <c r="FN795"/>
      <c r="FO795"/>
      <c r="FP795"/>
      <c r="FQ795"/>
      <c r="FR795"/>
      <c r="FS795"/>
      <c r="FT795"/>
      <c r="FU795"/>
      <c r="FV795"/>
      <c r="FW795"/>
      <c r="FX795"/>
      <c r="FY795"/>
      <c r="FZ795"/>
      <c r="GA795"/>
      <c r="GB795"/>
      <c r="GC795"/>
      <c r="GD795"/>
      <c r="GE795"/>
      <c r="GF795"/>
      <c r="GG795"/>
      <c r="GH795"/>
      <c r="GI795"/>
      <c r="GJ795"/>
      <c r="GK795"/>
      <c r="GL795"/>
      <c r="GM795"/>
      <c r="GN795"/>
      <c r="GO795"/>
      <c r="GP795"/>
      <c r="GQ795"/>
      <c r="GR795"/>
      <c r="GS795"/>
      <c r="GT795"/>
      <c r="GU795"/>
      <c r="GV795"/>
      <c r="GW795"/>
      <c r="GX795"/>
      <c r="GY795"/>
      <c r="GZ795"/>
      <c r="HA795"/>
      <c r="HB795"/>
      <c r="HC795"/>
      <c r="HD795"/>
      <c r="HE795"/>
      <c r="HF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  <c r="IM795"/>
      <c r="IN795"/>
      <c r="IO795"/>
      <c r="IP795"/>
      <c r="IQ795"/>
      <c r="IR795"/>
      <c r="IS795"/>
      <c r="IT795"/>
      <c r="IU795"/>
      <c r="IV795"/>
      <c r="IW795"/>
      <c r="IX795"/>
      <c r="IY795"/>
      <c r="IZ795"/>
      <c r="JA795"/>
      <c r="JB795"/>
      <c r="JC795"/>
      <c r="JD795"/>
      <c r="JE795"/>
      <c r="JF795"/>
      <c r="JG795"/>
      <c r="JH795"/>
      <c r="JI795"/>
      <c r="JJ795"/>
      <c r="JK795"/>
      <c r="JL795"/>
      <c r="JM795"/>
      <c r="JN795"/>
      <c r="JO795"/>
      <c r="JP795"/>
      <c r="JQ795"/>
      <c r="JR795"/>
      <c r="JS795"/>
      <c r="JT795"/>
      <c r="JU795"/>
      <c r="JV795"/>
      <c r="JW795"/>
      <c r="JX795"/>
      <c r="JY795"/>
      <c r="JZ795"/>
      <c r="KA795"/>
      <c r="KB795"/>
      <c r="KC795"/>
      <c r="KD795"/>
      <c r="KE795"/>
      <c r="KF795"/>
      <c r="KG795"/>
      <c r="KH795"/>
      <c r="KI795"/>
      <c r="KJ795"/>
      <c r="KK795"/>
      <c r="KL795"/>
      <c r="KM795"/>
      <c r="KN795"/>
      <c r="KO795"/>
      <c r="KP795"/>
      <c r="KQ795"/>
      <c r="KR795"/>
      <c r="KS795"/>
      <c r="KT795"/>
      <c r="KU795"/>
      <c r="KV795"/>
      <c r="KW795"/>
      <c r="KX795"/>
      <c r="KY795"/>
      <c r="KZ795"/>
      <c r="LA795"/>
      <c r="LB795"/>
      <c r="LC795"/>
      <c r="LD795"/>
      <c r="LE795"/>
      <c r="LF795"/>
      <c r="LG795"/>
      <c r="LH795"/>
      <c r="LI795"/>
      <c r="LJ795"/>
      <c r="LK795"/>
      <c r="LL795"/>
      <c r="LM795"/>
      <c r="LN795"/>
      <c r="LO795"/>
      <c r="LP795"/>
      <c r="LQ795"/>
      <c r="LR795"/>
      <c r="LS795"/>
      <c r="LT795"/>
      <c r="LU795"/>
      <c r="LV795"/>
      <c r="LW795"/>
      <c r="LX795"/>
      <c r="LY795"/>
      <c r="LZ795"/>
      <c r="MA795"/>
      <c r="MB795"/>
      <c r="MC795"/>
      <c r="MD795"/>
      <c r="ME795"/>
      <c r="MF795"/>
      <c r="MG795"/>
      <c r="MH795"/>
      <c r="MI795"/>
      <c r="MJ795"/>
      <c r="MK795"/>
      <c r="ML795"/>
      <c r="MM795"/>
      <c r="MN795"/>
      <c r="MO795"/>
      <c r="MP795"/>
      <c r="MQ795"/>
      <c r="MR795"/>
      <c r="MS795"/>
      <c r="MT795"/>
      <c r="MU795"/>
      <c r="MV795"/>
      <c r="MW795"/>
      <c r="MX795"/>
      <c r="MY795"/>
      <c r="MZ795"/>
      <c r="NA795"/>
      <c r="NB795"/>
      <c r="NC795"/>
      <c r="ND795"/>
      <c r="NE795"/>
      <c r="NF795"/>
      <c r="NG795"/>
      <c r="NH795"/>
      <c r="NI795"/>
      <c r="NJ795"/>
      <c r="NK795"/>
      <c r="NL795"/>
      <c r="NM795"/>
      <c r="NN795"/>
      <c r="NO795"/>
      <c r="NP795"/>
      <c r="NQ795"/>
      <c r="NR795"/>
      <c r="NS795"/>
      <c r="NT795"/>
      <c r="NU795"/>
      <c r="NV795"/>
      <c r="NW795"/>
      <c r="NX795"/>
      <c r="NY795"/>
      <c r="NZ795"/>
      <c r="OA795"/>
      <c r="OB795"/>
      <c r="OC795"/>
      <c r="OD795"/>
      <c r="OE795"/>
      <c r="OF795"/>
      <c r="OG795"/>
      <c r="OH795"/>
      <c r="OI795"/>
      <c r="OJ795"/>
      <c r="OK795"/>
      <c r="OL795"/>
      <c r="OM795"/>
      <c r="ON795"/>
      <c r="OO795"/>
      <c r="OP795"/>
      <c r="OQ795"/>
      <c r="OR795"/>
      <c r="OS795"/>
      <c r="OT795"/>
      <c r="OU795"/>
      <c r="OV795"/>
      <c r="OW795"/>
      <c r="OX795"/>
      <c r="OY795"/>
      <c r="OZ795"/>
      <c r="PA795"/>
      <c r="PB795"/>
      <c r="PC795"/>
      <c r="PD795"/>
      <c r="PE795"/>
      <c r="PF795"/>
      <c r="PG795"/>
      <c r="PH795"/>
      <c r="PI795"/>
      <c r="PJ795"/>
      <c r="PK795"/>
      <c r="PL795"/>
      <c r="PM795"/>
      <c r="PN795"/>
      <c r="PO795"/>
      <c r="PP795"/>
      <c r="PQ795"/>
      <c r="PR795"/>
      <c r="PS795"/>
      <c r="PT795"/>
      <c r="PU795"/>
      <c r="PV795"/>
      <c r="PW795"/>
      <c r="PX795"/>
      <c r="PY795"/>
      <c r="PZ795"/>
      <c r="QA795"/>
      <c r="QB795"/>
      <c r="QC795"/>
      <c r="QD795"/>
      <c r="QE795"/>
      <c r="QF795"/>
      <c r="QG795"/>
      <c r="QH795"/>
      <c r="QI795"/>
      <c r="QJ795"/>
      <c r="QK795"/>
      <c r="QL795"/>
      <c r="QM795"/>
      <c r="QN795"/>
      <c r="QO795"/>
      <c r="QP795"/>
      <c r="QQ795"/>
      <c r="QR795"/>
      <c r="QS795"/>
      <c r="QT795"/>
      <c r="QU795"/>
      <c r="QV795"/>
      <c r="QW795"/>
      <c r="QX795"/>
      <c r="QY795"/>
      <c r="QZ795"/>
      <c r="RA795"/>
      <c r="RB795"/>
      <c r="RC795"/>
      <c r="RD795"/>
      <c r="RE795"/>
      <c r="RF795"/>
      <c r="RG795"/>
      <c r="RH795"/>
      <c r="RI795"/>
      <c r="RJ795"/>
      <c r="RK795"/>
      <c r="RL795"/>
      <c r="RM795"/>
      <c r="RN795"/>
      <c r="RO795"/>
      <c r="RP795"/>
      <c r="RQ795"/>
      <c r="RR795"/>
      <c r="RS795"/>
      <c r="RT795"/>
      <c r="RU795"/>
      <c r="RV795"/>
      <c r="RW795"/>
      <c r="RX795"/>
      <c r="RY795"/>
      <c r="RZ795"/>
      <c r="SA795"/>
      <c r="SB795"/>
      <c r="SC795"/>
      <c r="SD795"/>
      <c r="SE795"/>
      <c r="SF795"/>
      <c r="SG795"/>
      <c r="SH795"/>
      <c r="SI795"/>
      <c r="SJ795"/>
      <c r="SK795"/>
      <c r="SL795"/>
      <c r="SM795"/>
      <c r="SN795"/>
      <c r="SO795"/>
      <c r="SP795"/>
      <c r="SQ795"/>
      <c r="SR795"/>
      <c r="SS795"/>
      <c r="ST795"/>
      <c r="SU795"/>
      <c r="SV795"/>
      <c r="SW795"/>
      <c r="SX795"/>
      <c r="SY795"/>
      <c r="SZ795"/>
      <c r="TA795"/>
      <c r="TB795"/>
      <c r="TC795"/>
      <c r="TD795"/>
      <c r="TE795"/>
      <c r="TF795"/>
      <c r="TG795"/>
      <c r="TH795"/>
      <c r="TI795"/>
      <c r="TJ795"/>
      <c r="TK795"/>
      <c r="TL795"/>
      <c r="TM795"/>
      <c r="TN795"/>
      <c r="TO795"/>
      <c r="TP795"/>
      <c r="TQ795"/>
      <c r="TR795"/>
      <c r="TS795"/>
      <c r="TT795"/>
      <c r="TU795"/>
      <c r="TV795"/>
      <c r="TW795"/>
      <c r="TX795"/>
      <c r="TY795"/>
      <c r="TZ795"/>
      <c r="UA795"/>
      <c r="UB795"/>
      <c r="UC795"/>
      <c r="UD795"/>
      <c r="UE795"/>
      <c r="UF795"/>
      <c r="UG795"/>
      <c r="UH795"/>
      <c r="UI795"/>
      <c r="UJ795"/>
      <c r="UK795"/>
      <c r="UL795"/>
      <c r="UM795"/>
      <c r="UN795"/>
      <c r="UO795"/>
      <c r="UP795"/>
      <c r="UQ795"/>
    </row>
    <row r="796" spans="1:563" s="9" customFormat="1" x14ac:dyDescent="0.25">
      <c r="A796" s="38">
        <v>790</v>
      </c>
      <c r="B796" s="19" t="s">
        <v>1002</v>
      </c>
      <c r="C796" s="19" t="s">
        <v>859</v>
      </c>
      <c r="D796" s="19" t="s">
        <v>434</v>
      </c>
      <c r="E796" s="19" t="s">
        <v>171</v>
      </c>
      <c r="F796" s="20" t="s">
        <v>863</v>
      </c>
      <c r="G796" s="21">
        <v>16000</v>
      </c>
      <c r="H796" s="19">
        <v>0</v>
      </c>
      <c r="I796" s="22">
        <v>25</v>
      </c>
      <c r="J796" s="49">
        <v>459.2</v>
      </c>
      <c r="K796" s="43">
        <f t="shared" si="125"/>
        <v>1136</v>
      </c>
      <c r="L796" s="32">
        <f t="shared" si="117"/>
        <v>176.00000000000003</v>
      </c>
      <c r="M796" s="48">
        <v>486.4</v>
      </c>
      <c r="N796" s="22">
        <f t="shared" si="118"/>
        <v>1134.4000000000001</v>
      </c>
      <c r="O796" s="22"/>
      <c r="P796" s="22">
        <f t="shared" si="120"/>
        <v>945.59999999999991</v>
      </c>
      <c r="Q796" s="22">
        <f t="shared" si="123"/>
        <v>970.59999999999991</v>
      </c>
      <c r="R796" s="22">
        <f t="shared" si="124"/>
        <v>2446.4</v>
      </c>
      <c r="S796" s="22">
        <f t="shared" si="122"/>
        <v>15029.4</v>
      </c>
      <c r="T796" s="33" t="s">
        <v>41</v>
      </c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  <c r="JB796"/>
      <c r="JC796"/>
      <c r="JD796"/>
      <c r="JE796"/>
      <c r="JF796"/>
      <c r="JG796"/>
      <c r="JH796"/>
      <c r="JI796"/>
      <c r="JJ796"/>
      <c r="JK796"/>
      <c r="JL796"/>
      <c r="JM796"/>
      <c r="JN796"/>
      <c r="JO796"/>
      <c r="JP796"/>
      <c r="JQ796"/>
      <c r="JR796"/>
      <c r="JS796"/>
      <c r="JT796"/>
      <c r="JU796"/>
      <c r="JV796"/>
      <c r="JW796"/>
      <c r="JX796"/>
      <c r="JY796"/>
      <c r="JZ796"/>
      <c r="KA796"/>
      <c r="KB796"/>
      <c r="KC796"/>
      <c r="KD796"/>
      <c r="KE796"/>
      <c r="KF796"/>
      <c r="KG796"/>
      <c r="KH796"/>
      <c r="KI796"/>
      <c r="KJ796"/>
      <c r="KK796"/>
      <c r="KL796"/>
      <c r="KM796"/>
      <c r="KN796"/>
      <c r="KO796"/>
      <c r="KP796"/>
      <c r="KQ796"/>
      <c r="KR796"/>
      <c r="KS796"/>
      <c r="KT796"/>
      <c r="KU796"/>
      <c r="KV796"/>
      <c r="KW796"/>
      <c r="KX796"/>
      <c r="KY796"/>
      <c r="KZ796"/>
      <c r="LA796"/>
      <c r="LB796"/>
      <c r="LC796"/>
      <c r="LD796"/>
      <c r="LE796"/>
      <c r="LF796"/>
      <c r="LG796"/>
      <c r="LH796"/>
      <c r="LI796"/>
      <c r="LJ796"/>
      <c r="LK796"/>
      <c r="LL796"/>
      <c r="LM796"/>
      <c r="LN796"/>
      <c r="LO796"/>
      <c r="LP796"/>
      <c r="LQ796"/>
      <c r="LR796"/>
      <c r="LS796"/>
      <c r="LT796"/>
      <c r="LU796"/>
      <c r="LV796"/>
      <c r="LW796"/>
      <c r="LX796"/>
      <c r="LY796"/>
      <c r="LZ796"/>
      <c r="MA796"/>
      <c r="MB796"/>
      <c r="MC796"/>
      <c r="MD796"/>
      <c r="ME796"/>
      <c r="MF796"/>
      <c r="MG796"/>
      <c r="MH796"/>
      <c r="MI796"/>
      <c r="MJ796"/>
      <c r="MK796"/>
      <c r="ML796"/>
      <c r="MM796"/>
      <c r="MN796"/>
      <c r="MO796"/>
      <c r="MP796"/>
      <c r="MQ796"/>
      <c r="MR796"/>
      <c r="MS796"/>
      <c r="MT796"/>
      <c r="MU796"/>
      <c r="MV796"/>
      <c r="MW796"/>
      <c r="MX796"/>
      <c r="MY796"/>
      <c r="MZ796"/>
      <c r="NA796"/>
      <c r="NB796"/>
      <c r="NC796"/>
      <c r="ND796"/>
      <c r="NE796"/>
      <c r="NF796"/>
      <c r="NG796"/>
      <c r="NH796"/>
      <c r="NI796"/>
      <c r="NJ796"/>
      <c r="NK796"/>
      <c r="NL796"/>
      <c r="NM796"/>
      <c r="NN796"/>
      <c r="NO796"/>
      <c r="NP796"/>
      <c r="NQ796"/>
      <c r="NR796"/>
      <c r="NS796"/>
      <c r="NT796"/>
      <c r="NU796"/>
      <c r="NV796"/>
      <c r="NW796"/>
      <c r="NX796"/>
      <c r="NY796"/>
      <c r="NZ796"/>
      <c r="OA796"/>
      <c r="OB796"/>
      <c r="OC796"/>
      <c r="OD796"/>
      <c r="OE796"/>
      <c r="OF796"/>
      <c r="OG796"/>
      <c r="OH796"/>
      <c r="OI796"/>
      <c r="OJ796"/>
      <c r="OK796"/>
      <c r="OL796"/>
      <c r="OM796"/>
      <c r="ON796"/>
      <c r="OO796"/>
      <c r="OP796"/>
      <c r="OQ796"/>
      <c r="OR796"/>
      <c r="OS796"/>
      <c r="OT796"/>
      <c r="OU796"/>
      <c r="OV796"/>
      <c r="OW796"/>
      <c r="OX796"/>
      <c r="OY796"/>
      <c r="OZ796"/>
      <c r="PA796"/>
      <c r="PB796"/>
      <c r="PC796"/>
      <c r="PD796"/>
      <c r="PE796"/>
      <c r="PF796"/>
      <c r="PG796"/>
      <c r="PH796"/>
      <c r="PI796"/>
      <c r="PJ796"/>
      <c r="PK796"/>
      <c r="PL796"/>
      <c r="PM796"/>
      <c r="PN796"/>
      <c r="PO796"/>
      <c r="PP796"/>
      <c r="PQ796"/>
      <c r="PR796"/>
      <c r="PS796"/>
      <c r="PT796"/>
      <c r="PU796"/>
      <c r="PV796"/>
      <c r="PW796"/>
      <c r="PX796"/>
      <c r="PY796"/>
      <c r="PZ796"/>
      <c r="QA796"/>
      <c r="QB796"/>
      <c r="QC796"/>
      <c r="QD796"/>
      <c r="QE796"/>
      <c r="QF796"/>
      <c r="QG796"/>
      <c r="QH796"/>
      <c r="QI796"/>
      <c r="QJ796"/>
      <c r="QK796"/>
      <c r="QL796"/>
      <c r="QM796"/>
      <c r="QN796"/>
      <c r="QO796"/>
      <c r="QP796"/>
      <c r="QQ796"/>
      <c r="QR796"/>
      <c r="QS796"/>
      <c r="QT796"/>
      <c r="QU796"/>
      <c r="QV796"/>
      <c r="QW796"/>
      <c r="QX796"/>
      <c r="QY796"/>
      <c r="QZ796"/>
      <c r="RA796"/>
      <c r="RB796"/>
      <c r="RC796"/>
      <c r="RD796"/>
      <c r="RE796"/>
      <c r="RF796"/>
      <c r="RG796"/>
      <c r="RH796"/>
      <c r="RI796"/>
      <c r="RJ796"/>
      <c r="RK796"/>
      <c r="RL796"/>
      <c r="RM796"/>
      <c r="RN796"/>
      <c r="RO796"/>
      <c r="RP796"/>
      <c r="RQ796"/>
      <c r="RR796"/>
      <c r="RS796"/>
      <c r="RT796"/>
      <c r="RU796"/>
      <c r="RV796"/>
      <c r="RW796"/>
      <c r="RX796"/>
      <c r="RY796"/>
      <c r="RZ796"/>
      <c r="SA796"/>
      <c r="SB796"/>
      <c r="SC796"/>
      <c r="SD796"/>
      <c r="SE796"/>
      <c r="SF796"/>
      <c r="SG796"/>
      <c r="SH796"/>
      <c r="SI796"/>
      <c r="SJ796"/>
      <c r="SK796"/>
      <c r="SL796"/>
      <c r="SM796"/>
      <c r="SN796"/>
      <c r="SO796"/>
      <c r="SP796"/>
      <c r="SQ796"/>
      <c r="SR796"/>
      <c r="SS796"/>
      <c r="ST796"/>
      <c r="SU796"/>
      <c r="SV796"/>
      <c r="SW796"/>
      <c r="SX796"/>
      <c r="SY796"/>
      <c r="SZ796"/>
      <c r="TA796"/>
      <c r="TB796"/>
      <c r="TC796"/>
      <c r="TD796"/>
      <c r="TE796"/>
      <c r="TF796"/>
      <c r="TG796"/>
      <c r="TH796"/>
      <c r="TI796"/>
      <c r="TJ796"/>
      <c r="TK796"/>
      <c r="TL796"/>
      <c r="TM796"/>
      <c r="TN796"/>
      <c r="TO796"/>
      <c r="TP796"/>
      <c r="TQ796"/>
      <c r="TR796"/>
      <c r="TS796"/>
      <c r="TT796"/>
      <c r="TU796"/>
      <c r="TV796"/>
      <c r="TW796"/>
      <c r="TX796"/>
      <c r="TY796"/>
      <c r="TZ796"/>
      <c r="UA796"/>
      <c r="UB796"/>
      <c r="UC796"/>
      <c r="UD796"/>
      <c r="UE796"/>
      <c r="UF796"/>
      <c r="UG796"/>
      <c r="UH796"/>
      <c r="UI796"/>
      <c r="UJ796"/>
      <c r="UK796"/>
      <c r="UL796"/>
      <c r="UM796"/>
      <c r="UN796"/>
      <c r="UO796"/>
      <c r="UP796"/>
      <c r="UQ796"/>
    </row>
    <row r="797" spans="1:563" s="9" customFormat="1" x14ac:dyDescent="0.25">
      <c r="A797" s="38">
        <v>791</v>
      </c>
      <c r="B797" s="19" t="s">
        <v>448</v>
      </c>
      <c r="C797" s="19" t="s">
        <v>859</v>
      </c>
      <c r="D797" s="19" t="s">
        <v>232</v>
      </c>
      <c r="E797" s="19" t="s">
        <v>790</v>
      </c>
      <c r="F797" s="20" t="s">
        <v>868</v>
      </c>
      <c r="G797" s="21">
        <v>85000</v>
      </c>
      <c r="H797" s="21">
        <v>8576.99</v>
      </c>
      <c r="I797" s="22">
        <v>25</v>
      </c>
      <c r="J797" s="49">
        <v>2439.5</v>
      </c>
      <c r="K797" s="43">
        <f t="shared" si="125"/>
        <v>6034.9999999999991</v>
      </c>
      <c r="L797" s="32">
        <v>851.51</v>
      </c>
      <c r="M797" s="48">
        <v>2584</v>
      </c>
      <c r="N797" s="22">
        <f t="shared" si="118"/>
        <v>6026.5</v>
      </c>
      <c r="O797" s="22"/>
      <c r="P797" s="22">
        <f t="shared" si="120"/>
        <v>5023.5</v>
      </c>
      <c r="Q797" s="22">
        <f t="shared" si="123"/>
        <v>13625.49</v>
      </c>
      <c r="R797" s="22">
        <f t="shared" si="124"/>
        <v>12913.009999999998</v>
      </c>
      <c r="S797" s="22">
        <f t="shared" si="122"/>
        <v>71374.509999999995</v>
      </c>
      <c r="T797" s="33" t="s">
        <v>41</v>
      </c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  <c r="EN797"/>
      <c r="EO797"/>
      <c r="EP797"/>
      <c r="EQ797"/>
      <c r="ER797"/>
      <c r="ES797"/>
      <c r="ET797"/>
      <c r="EU797"/>
      <c r="EV797"/>
      <c r="EW797"/>
      <c r="EX797"/>
      <c r="EY797"/>
      <c r="EZ797"/>
      <c r="FA797"/>
      <c r="FB797"/>
      <c r="FC797"/>
      <c r="FD797"/>
      <c r="FE797"/>
      <c r="FF797"/>
      <c r="FG797"/>
      <c r="FH797"/>
      <c r="FI797"/>
      <c r="FJ797"/>
      <c r="FK797"/>
      <c r="FL797"/>
      <c r="FM797"/>
      <c r="FN797"/>
      <c r="FO797"/>
      <c r="FP797"/>
      <c r="FQ797"/>
      <c r="FR797"/>
      <c r="FS797"/>
      <c r="FT797"/>
      <c r="FU797"/>
      <c r="FV797"/>
      <c r="FW797"/>
      <c r="FX797"/>
      <c r="FY797"/>
      <c r="FZ797"/>
      <c r="GA797"/>
      <c r="GB797"/>
      <c r="GC797"/>
      <c r="GD797"/>
      <c r="GE797"/>
      <c r="GF797"/>
      <c r="GG797"/>
      <c r="GH797"/>
      <c r="GI797"/>
      <c r="GJ797"/>
      <c r="GK797"/>
      <c r="GL797"/>
      <c r="GM797"/>
      <c r="GN797"/>
      <c r="GO797"/>
      <c r="GP797"/>
      <c r="GQ797"/>
      <c r="GR797"/>
      <c r="GS797"/>
      <c r="GT797"/>
      <c r="GU797"/>
      <c r="GV797"/>
      <c r="GW797"/>
      <c r="GX797"/>
      <c r="GY797"/>
      <c r="GZ797"/>
      <c r="HA797"/>
      <c r="HB797"/>
      <c r="HC797"/>
      <c r="HD797"/>
      <c r="HE797"/>
      <c r="HF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  <c r="IM797"/>
      <c r="IN797"/>
      <c r="IO797"/>
      <c r="IP797"/>
      <c r="IQ797"/>
      <c r="IR797"/>
      <c r="IS797"/>
      <c r="IT797"/>
      <c r="IU797"/>
      <c r="IV797"/>
      <c r="IW797"/>
      <c r="IX797"/>
      <c r="IY797"/>
      <c r="IZ797"/>
      <c r="JA797"/>
      <c r="JB797"/>
      <c r="JC797"/>
      <c r="JD797"/>
      <c r="JE797"/>
      <c r="JF797"/>
      <c r="JG797"/>
      <c r="JH797"/>
      <c r="JI797"/>
      <c r="JJ797"/>
      <c r="JK797"/>
      <c r="JL797"/>
      <c r="JM797"/>
      <c r="JN797"/>
      <c r="JO797"/>
      <c r="JP797"/>
      <c r="JQ797"/>
      <c r="JR797"/>
      <c r="JS797"/>
      <c r="JT797"/>
      <c r="JU797"/>
      <c r="JV797"/>
      <c r="JW797"/>
      <c r="JX797"/>
      <c r="JY797"/>
      <c r="JZ797"/>
      <c r="KA797"/>
      <c r="KB797"/>
      <c r="KC797"/>
      <c r="KD797"/>
      <c r="KE797"/>
      <c r="KF797"/>
      <c r="KG797"/>
      <c r="KH797"/>
      <c r="KI797"/>
      <c r="KJ797"/>
      <c r="KK797"/>
      <c r="KL797"/>
      <c r="KM797"/>
      <c r="KN797"/>
      <c r="KO797"/>
      <c r="KP797"/>
      <c r="KQ797"/>
      <c r="KR797"/>
      <c r="KS797"/>
      <c r="KT797"/>
      <c r="KU797"/>
      <c r="KV797"/>
      <c r="KW797"/>
      <c r="KX797"/>
      <c r="KY797"/>
      <c r="KZ797"/>
      <c r="LA797"/>
      <c r="LB797"/>
      <c r="LC797"/>
      <c r="LD797"/>
      <c r="LE797"/>
      <c r="LF797"/>
      <c r="LG797"/>
      <c r="LH797"/>
      <c r="LI797"/>
      <c r="LJ797"/>
      <c r="LK797"/>
      <c r="LL797"/>
      <c r="LM797"/>
      <c r="LN797"/>
      <c r="LO797"/>
      <c r="LP797"/>
      <c r="LQ797"/>
      <c r="LR797"/>
      <c r="LS797"/>
      <c r="LT797"/>
      <c r="LU797"/>
      <c r="LV797"/>
      <c r="LW797"/>
      <c r="LX797"/>
      <c r="LY797"/>
      <c r="LZ797"/>
      <c r="MA797"/>
      <c r="MB797"/>
      <c r="MC797"/>
      <c r="MD797"/>
      <c r="ME797"/>
      <c r="MF797"/>
      <c r="MG797"/>
      <c r="MH797"/>
      <c r="MI797"/>
      <c r="MJ797"/>
      <c r="MK797"/>
      <c r="ML797"/>
      <c r="MM797"/>
      <c r="MN797"/>
      <c r="MO797"/>
      <c r="MP797"/>
      <c r="MQ797"/>
      <c r="MR797"/>
      <c r="MS797"/>
      <c r="MT797"/>
      <c r="MU797"/>
      <c r="MV797"/>
      <c r="MW797"/>
      <c r="MX797"/>
      <c r="MY797"/>
      <c r="MZ797"/>
      <c r="NA797"/>
      <c r="NB797"/>
      <c r="NC797"/>
      <c r="ND797"/>
      <c r="NE797"/>
      <c r="NF797"/>
      <c r="NG797"/>
      <c r="NH797"/>
      <c r="NI797"/>
      <c r="NJ797"/>
      <c r="NK797"/>
      <c r="NL797"/>
      <c r="NM797"/>
      <c r="NN797"/>
      <c r="NO797"/>
      <c r="NP797"/>
      <c r="NQ797"/>
      <c r="NR797"/>
      <c r="NS797"/>
      <c r="NT797"/>
      <c r="NU797"/>
      <c r="NV797"/>
      <c r="NW797"/>
      <c r="NX797"/>
      <c r="NY797"/>
      <c r="NZ797"/>
      <c r="OA797"/>
      <c r="OB797"/>
      <c r="OC797"/>
      <c r="OD797"/>
      <c r="OE797"/>
      <c r="OF797"/>
      <c r="OG797"/>
      <c r="OH797"/>
      <c r="OI797"/>
      <c r="OJ797"/>
      <c r="OK797"/>
      <c r="OL797"/>
      <c r="OM797"/>
      <c r="ON797"/>
      <c r="OO797"/>
      <c r="OP797"/>
      <c r="OQ797"/>
      <c r="OR797"/>
      <c r="OS797"/>
      <c r="OT797"/>
      <c r="OU797"/>
      <c r="OV797"/>
      <c r="OW797"/>
      <c r="OX797"/>
      <c r="OY797"/>
      <c r="OZ797"/>
      <c r="PA797"/>
      <c r="PB797"/>
      <c r="PC797"/>
      <c r="PD797"/>
      <c r="PE797"/>
      <c r="PF797"/>
      <c r="PG797"/>
      <c r="PH797"/>
      <c r="PI797"/>
      <c r="PJ797"/>
      <c r="PK797"/>
      <c r="PL797"/>
      <c r="PM797"/>
      <c r="PN797"/>
      <c r="PO797"/>
      <c r="PP797"/>
      <c r="PQ797"/>
      <c r="PR797"/>
      <c r="PS797"/>
      <c r="PT797"/>
      <c r="PU797"/>
      <c r="PV797"/>
      <c r="PW797"/>
      <c r="PX797"/>
      <c r="PY797"/>
      <c r="PZ797"/>
      <c r="QA797"/>
      <c r="QB797"/>
      <c r="QC797"/>
      <c r="QD797"/>
      <c r="QE797"/>
      <c r="QF797"/>
      <c r="QG797"/>
      <c r="QH797"/>
      <c r="QI797"/>
      <c r="QJ797"/>
      <c r="QK797"/>
      <c r="QL797"/>
      <c r="QM797"/>
      <c r="QN797"/>
      <c r="QO797"/>
      <c r="QP797"/>
      <c r="QQ797"/>
      <c r="QR797"/>
      <c r="QS797"/>
      <c r="QT797"/>
      <c r="QU797"/>
      <c r="QV797"/>
      <c r="QW797"/>
      <c r="QX797"/>
      <c r="QY797"/>
      <c r="QZ797"/>
      <c r="RA797"/>
      <c r="RB797"/>
      <c r="RC797"/>
      <c r="RD797"/>
      <c r="RE797"/>
      <c r="RF797"/>
      <c r="RG797"/>
      <c r="RH797"/>
      <c r="RI797"/>
      <c r="RJ797"/>
      <c r="RK797"/>
      <c r="RL797"/>
      <c r="RM797"/>
      <c r="RN797"/>
      <c r="RO797"/>
      <c r="RP797"/>
      <c r="RQ797"/>
      <c r="RR797"/>
      <c r="RS797"/>
      <c r="RT797"/>
      <c r="RU797"/>
      <c r="RV797"/>
      <c r="RW797"/>
      <c r="RX797"/>
      <c r="RY797"/>
      <c r="RZ797"/>
      <c r="SA797"/>
      <c r="SB797"/>
      <c r="SC797"/>
      <c r="SD797"/>
      <c r="SE797"/>
      <c r="SF797"/>
      <c r="SG797"/>
      <c r="SH797"/>
      <c r="SI797"/>
      <c r="SJ797"/>
      <c r="SK797"/>
      <c r="SL797"/>
      <c r="SM797"/>
      <c r="SN797"/>
      <c r="SO797"/>
      <c r="SP797"/>
      <c r="SQ797"/>
      <c r="SR797"/>
      <c r="SS797"/>
      <c r="ST797"/>
      <c r="SU797"/>
      <c r="SV797"/>
      <c r="SW797"/>
      <c r="SX797"/>
      <c r="SY797"/>
      <c r="SZ797"/>
      <c r="TA797"/>
      <c r="TB797"/>
      <c r="TC797"/>
      <c r="TD797"/>
      <c r="TE797"/>
      <c r="TF797"/>
      <c r="TG797"/>
      <c r="TH797"/>
      <c r="TI797"/>
      <c r="TJ797"/>
      <c r="TK797"/>
      <c r="TL797"/>
      <c r="TM797"/>
      <c r="TN797"/>
      <c r="TO797"/>
      <c r="TP797"/>
      <c r="TQ797"/>
      <c r="TR797"/>
      <c r="TS797"/>
      <c r="TT797"/>
      <c r="TU797"/>
      <c r="TV797"/>
      <c r="TW797"/>
      <c r="TX797"/>
      <c r="TY797"/>
      <c r="TZ797"/>
      <c r="UA797"/>
      <c r="UB797"/>
      <c r="UC797"/>
      <c r="UD797"/>
      <c r="UE797"/>
      <c r="UF797"/>
      <c r="UG797"/>
      <c r="UH797"/>
      <c r="UI797"/>
      <c r="UJ797"/>
      <c r="UK797"/>
      <c r="UL797"/>
      <c r="UM797"/>
      <c r="UN797"/>
      <c r="UO797"/>
      <c r="UP797"/>
      <c r="UQ797"/>
    </row>
    <row r="798" spans="1:563" s="9" customFormat="1" x14ac:dyDescent="0.25">
      <c r="A798" s="38">
        <v>792</v>
      </c>
      <c r="B798" s="19" t="s">
        <v>631</v>
      </c>
      <c r="C798" s="19" t="s">
        <v>859</v>
      </c>
      <c r="D798" s="19" t="s">
        <v>232</v>
      </c>
      <c r="E798" s="19" t="s">
        <v>135</v>
      </c>
      <c r="F798" s="20" t="s">
        <v>868</v>
      </c>
      <c r="G798" s="29">
        <v>70000</v>
      </c>
      <c r="H798" s="29">
        <v>5025.38</v>
      </c>
      <c r="I798" s="22">
        <v>25</v>
      </c>
      <c r="J798" s="50">
        <v>2009</v>
      </c>
      <c r="K798" s="46">
        <f t="shared" si="125"/>
        <v>4970</v>
      </c>
      <c r="L798" s="32">
        <f t="shared" si="117"/>
        <v>770.00000000000011</v>
      </c>
      <c r="M798" s="58">
        <v>2128</v>
      </c>
      <c r="N798" s="31">
        <f t="shared" si="118"/>
        <v>4963</v>
      </c>
      <c r="O798" s="31"/>
      <c r="P798" s="31">
        <f t="shared" si="120"/>
        <v>4137</v>
      </c>
      <c r="Q798" s="22">
        <f t="shared" si="123"/>
        <v>9187.380000000001</v>
      </c>
      <c r="R798" s="22">
        <f t="shared" si="124"/>
        <v>10703</v>
      </c>
      <c r="S798" s="31">
        <f t="shared" si="122"/>
        <v>60812.619999999995</v>
      </c>
      <c r="T798" s="33" t="s">
        <v>41</v>
      </c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  <c r="EG798"/>
      <c r="EH798"/>
      <c r="EI798"/>
      <c r="EJ798"/>
      <c r="EK798"/>
      <c r="EL798"/>
      <c r="EM798"/>
      <c r="EN798"/>
      <c r="EO798"/>
      <c r="EP798"/>
      <c r="EQ798"/>
      <c r="ER798"/>
      <c r="ES798"/>
      <c r="ET798"/>
      <c r="EU798"/>
      <c r="EV798"/>
      <c r="EW798"/>
      <c r="EX798"/>
      <c r="EY798"/>
      <c r="EZ798"/>
      <c r="FA798"/>
      <c r="FB798"/>
      <c r="FC798"/>
      <c r="FD798"/>
      <c r="FE798"/>
      <c r="FF798"/>
      <c r="FG798"/>
      <c r="FH798"/>
      <c r="FI798"/>
      <c r="FJ798"/>
      <c r="FK798"/>
      <c r="FL798"/>
      <c r="FM798"/>
      <c r="FN798"/>
      <c r="FO798"/>
      <c r="FP798"/>
      <c r="FQ798"/>
      <c r="FR798"/>
      <c r="FS798"/>
      <c r="FT798"/>
      <c r="FU798"/>
      <c r="FV798"/>
      <c r="FW798"/>
      <c r="FX798"/>
      <c r="FY798"/>
      <c r="FZ798"/>
      <c r="GA798"/>
      <c r="GB798"/>
      <c r="GC798"/>
      <c r="GD798"/>
      <c r="GE798"/>
      <c r="GF798"/>
      <c r="GG798"/>
      <c r="GH798"/>
      <c r="GI798"/>
      <c r="GJ798"/>
      <c r="GK798"/>
      <c r="GL798"/>
      <c r="GM798"/>
      <c r="GN798"/>
      <c r="GO798"/>
      <c r="GP798"/>
      <c r="GQ798"/>
      <c r="GR798"/>
      <c r="GS798"/>
      <c r="GT798"/>
      <c r="GU798"/>
      <c r="GV798"/>
      <c r="GW798"/>
      <c r="GX798"/>
      <c r="GY798"/>
      <c r="GZ798"/>
      <c r="HA798"/>
      <c r="HB798"/>
      <c r="HC798"/>
      <c r="HD798"/>
      <c r="HE798"/>
      <c r="HF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  <c r="IM798"/>
      <c r="IN798"/>
      <c r="IO798"/>
      <c r="IP798"/>
      <c r="IQ798"/>
      <c r="IR798"/>
      <c r="IS798"/>
      <c r="IT798"/>
      <c r="IU798"/>
      <c r="IV798"/>
      <c r="IW798"/>
      <c r="IX798"/>
      <c r="IY798"/>
      <c r="IZ798"/>
      <c r="JA798"/>
      <c r="JB798"/>
      <c r="JC798"/>
      <c r="JD798"/>
      <c r="JE798"/>
      <c r="JF798"/>
      <c r="JG798"/>
      <c r="JH798"/>
      <c r="JI798"/>
      <c r="JJ798"/>
      <c r="JK798"/>
      <c r="JL798"/>
      <c r="JM798"/>
      <c r="JN798"/>
      <c r="JO798"/>
      <c r="JP798"/>
      <c r="JQ798"/>
      <c r="JR798"/>
      <c r="JS798"/>
      <c r="JT798"/>
      <c r="JU798"/>
      <c r="JV798"/>
      <c r="JW798"/>
      <c r="JX798"/>
      <c r="JY798"/>
      <c r="JZ798"/>
      <c r="KA798"/>
      <c r="KB798"/>
      <c r="KC798"/>
      <c r="KD798"/>
      <c r="KE798"/>
      <c r="KF798"/>
      <c r="KG798"/>
      <c r="KH798"/>
      <c r="KI798"/>
      <c r="KJ798"/>
      <c r="KK798"/>
      <c r="KL798"/>
      <c r="KM798"/>
      <c r="KN798"/>
      <c r="KO798"/>
      <c r="KP798"/>
      <c r="KQ798"/>
      <c r="KR798"/>
      <c r="KS798"/>
      <c r="KT798"/>
      <c r="KU798"/>
      <c r="KV798"/>
      <c r="KW798"/>
      <c r="KX798"/>
      <c r="KY798"/>
      <c r="KZ798"/>
      <c r="LA798"/>
      <c r="LB798"/>
      <c r="LC798"/>
      <c r="LD798"/>
      <c r="LE798"/>
      <c r="LF798"/>
      <c r="LG798"/>
      <c r="LH798"/>
      <c r="LI798"/>
      <c r="LJ798"/>
      <c r="LK798"/>
      <c r="LL798"/>
      <c r="LM798"/>
      <c r="LN798"/>
      <c r="LO798"/>
      <c r="LP798"/>
      <c r="LQ798"/>
      <c r="LR798"/>
      <c r="LS798"/>
      <c r="LT798"/>
      <c r="LU798"/>
      <c r="LV798"/>
      <c r="LW798"/>
      <c r="LX798"/>
      <c r="LY798"/>
      <c r="LZ798"/>
      <c r="MA798"/>
      <c r="MB798"/>
      <c r="MC798"/>
      <c r="MD798"/>
      <c r="ME798"/>
      <c r="MF798"/>
      <c r="MG798"/>
      <c r="MH798"/>
      <c r="MI798"/>
      <c r="MJ798"/>
      <c r="MK798"/>
      <c r="ML798"/>
      <c r="MM798"/>
      <c r="MN798"/>
      <c r="MO798"/>
      <c r="MP798"/>
      <c r="MQ798"/>
      <c r="MR798"/>
      <c r="MS798"/>
      <c r="MT798"/>
      <c r="MU798"/>
      <c r="MV798"/>
      <c r="MW798"/>
      <c r="MX798"/>
      <c r="MY798"/>
      <c r="MZ798"/>
      <c r="NA798"/>
      <c r="NB798"/>
      <c r="NC798"/>
      <c r="ND798"/>
      <c r="NE798"/>
      <c r="NF798"/>
      <c r="NG798"/>
      <c r="NH798"/>
      <c r="NI798"/>
      <c r="NJ798"/>
      <c r="NK798"/>
      <c r="NL798"/>
      <c r="NM798"/>
      <c r="NN798"/>
      <c r="NO798"/>
      <c r="NP798"/>
      <c r="NQ798"/>
      <c r="NR798"/>
      <c r="NS798"/>
      <c r="NT798"/>
      <c r="NU798"/>
      <c r="NV798"/>
      <c r="NW798"/>
      <c r="NX798"/>
      <c r="NY798"/>
      <c r="NZ798"/>
      <c r="OA798"/>
      <c r="OB798"/>
      <c r="OC798"/>
      <c r="OD798"/>
      <c r="OE798"/>
      <c r="OF798"/>
      <c r="OG798"/>
      <c r="OH798"/>
      <c r="OI798"/>
      <c r="OJ798"/>
      <c r="OK798"/>
      <c r="OL798"/>
      <c r="OM798"/>
      <c r="ON798"/>
      <c r="OO798"/>
      <c r="OP798"/>
      <c r="OQ798"/>
      <c r="OR798"/>
      <c r="OS798"/>
      <c r="OT798"/>
      <c r="OU798"/>
      <c r="OV798"/>
      <c r="OW798"/>
      <c r="OX798"/>
      <c r="OY798"/>
      <c r="OZ798"/>
      <c r="PA798"/>
      <c r="PB798"/>
      <c r="PC798"/>
      <c r="PD798"/>
      <c r="PE798"/>
      <c r="PF798"/>
      <c r="PG798"/>
      <c r="PH798"/>
      <c r="PI798"/>
      <c r="PJ798"/>
      <c r="PK798"/>
      <c r="PL798"/>
      <c r="PM798"/>
      <c r="PN798"/>
      <c r="PO798"/>
      <c r="PP798"/>
      <c r="PQ798"/>
      <c r="PR798"/>
      <c r="PS798"/>
      <c r="PT798"/>
      <c r="PU798"/>
      <c r="PV798"/>
      <c r="PW798"/>
      <c r="PX798"/>
      <c r="PY798"/>
      <c r="PZ798"/>
      <c r="QA798"/>
      <c r="QB798"/>
      <c r="QC798"/>
      <c r="QD798"/>
      <c r="QE798"/>
      <c r="QF798"/>
      <c r="QG798"/>
      <c r="QH798"/>
      <c r="QI798"/>
      <c r="QJ798"/>
      <c r="QK798"/>
      <c r="QL798"/>
      <c r="QM798"/>
      <c r="QN798"/>
      <c r="QO798"/>
      <c r="QP798"/>
      <c r="QQ798"/>
      <c r="QR798"/>
      <c r="QS798"/>
      <c r="QT798"/>
      <c r="QU798"/>
      <c r="QV798"/>
      <c r="QW798"/>
      <c r="QX798"/>
      <c r="QY798"/>
      <c r="QZ798"/>
      <c r="RA798"/>
      <c r="RB798"/>
      <c r="RC798"/>
      <c r="RD798"/>
      <c r="RE798"/>
      <c r="RF798"/>
      <c r="RG798"/>
      <c r="RH798"/>
      <c r="RI798"/>
      <c r="RJ798"/>
      <c r="RK798"/>
      <c r="RL798"/>
      <c r="RM798"/>
      <c r="RN798"/>
      <c r="RO798"/>
      <c r="RP798"/>
      <c r="RQ798"/>
      <c r="RR798"/>
      <c r="RS798"/>
      <c r="RT798"/>
      <c r="RU798"/>
      <c r="RV798"/>
      <c r="RW798"/>
      <c r="RX798"/>
      <c r="RY798"/>
      <c r="RZ798"/>
      <c r="SA798"/>
      <c r="SB798"/>
      <c r="SC798"/>
      <c r="SD798"/>
      <c r="SE798"/>
      <c r="SF798"/>
      <c r="SG798"/>
      <c r="SH798"/>
      <c r="SI798"/>
      <c r="SJ798"/>
      <c r="SK798"/>
      <c r="SL798"/>
      <c r="SM798"/>
      <c r="SN798"/>
      <c r="SO798"/>
      <c r="SP798"/>
      <c r="SQ798"/>
      <c r="SR798"/>
      <c r="SS798"/>
      <c r="ST798"/>
      <c r="SU798"/>
      <c r="SV798"/>
      <c r="SW798"/>
      <c r="SX798"/>
      <c r="SY798"/>
      <c r="SZ798"/>
      <c r="TA798"/>
      <c r="TB798"/>
      <c r="TC798"/>
      <c r="TD798"/>
      <c r="TE798"/>
      <c r="TF798"/>
      <c r="TG798"/>
      <c r="TH798"/>
      <c r="TI798"/>
      <c r="TJ798"/>
      <c r="TK798"/>
      <c r="TL798"/>
      <c r="TM798"/>
      <c r="TN798"/>
      <c r="TO798"/>
      <c r="TP798"/>
      <c r="TQ798"/>
      <c r="TR798"/>
      <c r="TS798"/>
      <c r="TT798"/>
      <c r="TU798"/>
      <c r="TV798"/>
      <c r="TW798"/>
      <c r="TX798"/>
      <c r="TY798"/>
      <c r="TZ798"/>
      <c r="UA798"/>
      <c r="UB798"/>
      <c r="UC798"/>
      <c r="UD798"/>
      <c r="UE798"/>
      <c r="UF798"/>
      <c r="UG798"/>
      <c r="UH798"/>
      <c r="UI798"/>
      <c r="UJ798"/>
      <c r="UK798"/>
      <c r="UL798"/>
      <c r="UM798"/>
      <c r="UN798"/>
      <c r="UO798"/>
      <c r="UP798"/>
      <c r="UQ798"/>
    </row>
    <row r="799" spans="1:563" s="9" customFormat="1" x14ac:dyDescent="0.25">
      <c r="A799" s="38">
        <v>793</v>
      </c>
      <c r="B799" s="19" t="s">
        <v>441</v>
      </c>
      <c r="C799" s="19" t="s">
        <v>859</v>
      </c>
      <c r="D799" s="19" t="s">
        <v>232</v>
      </c>
      <c r="E799" s="19" t="s">
        <v>155</v>
      </c>
      <c r="F799" s="20" t="s">
        <v>868</v>
      </c>
      <c r="G799" s="21">
        <v>45000</v>
      </c>
      <c r="H799" s="42">
        <v>1148.33</v>
      </c>
      <c r="I799" s="22">
        <v>25</v>
      </c>
      <c r="J799" s="49">
        <v>1291.5</v>
      </c>
      <c r="K799" s="43">
        <f t="shared" si="125"/>
        <v>3194.9999999999995</v>
      </c>
      <c r="L799" s="32">
        <f t="shared" si="117"/>
        <v>495.00000000000006</v>
      </c>
      <c r="M799" s="48">
        <v>1368</v>
      </c>
      <c r="N799" s="22">
        <f t="shared" si="118"/>
        <v>3190.5</v>
      </c>
      <c r="O799" s="22"/>
      <c r="P799" s="22">
        <f t="shared" si="120"/>
        <v>2659.5</v>
      </c>
      <c r="Q799" s="22">
        <f t="shared" si="123"/>
        <v>3832.83</v>
      </c>
      <c r="R799" s="22">
        <f t="shared" si="124"/>
        <v>6880.5</v>
      </c>
      <c r="S799" s="22">
        <f t="shared" si="122"/>
        <v>41167.17</v>
      </c>
      <c r="T799" s="33" t="s">
        <v>41</v>
      </c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  <c r="EN799"/>
      <c r="EO799"/>
      <c r="EP799"/>
      <c r="EQ799"/>
      <c r="ER799"/>
      <c r="ES799"/>
      <c r="ET799"/>
      <c r="EU799"/>
      <c r="EV799"/>
      <c r="EW799"/>
      <c r="EX799"/>
      <c r="EY799"/>
      <c r="EZ799"/>
      <c r="FA799"/>
      <c r="FB799"/>
      <c r="FC799"/>
      <c r="FD799"/>
      <c r="FE799"/>
      <c r="FF799"/>
      <c r="FG799"/>
      <c r="FH799"/>
      <c r="FI799"/>
      <c r="FJ799"/>
      <c r="FK799"/>
      <c r="FL799"/>
      <c r="FM799"/>
      <c r="FN799"/>
      <c r="FO799"/>
      <c r="FP799"/>
      <c r="FQ799"/>
      <c r="FR799"/>
      <c r="FS799"/>
      <c r="FT799"/>
      <c r="FU799"/>
      <c r="FV799"/>
      <c r="FW799"/>
      <c r="FX799"/>
      <c r="FY799"/>
      <c r="FZ799"/>
      <c r="GA799"/>
      <c r="GB799"/>
      <c r="GC799"/>
      <c r="GD799"/>
      <c r="GE799"/>
      <c r="GF799"/>
      <c r="GG799"/>
      <c r="GH799"/>
      <c r="GI799"/>
      <c r="GJ799"/>
      <c r="GK799"/>
      <c r="GL799"/>
      <c r="GM799"/>
      <c r="GN799"/>
      <c r="GO799"/>
      <c r="GP799"/>
      <c r="GQ799"/>
      <c r="GR799"/>
      <c r="GS799"/>
      <c r="GT799"/>
      <c r="GU799"/>
      <c r="GV799"/>
      <c r="GW799"/>
      <c r="GX799"/>
      <c r="GY799"/>
      <c r="GZ799"/>
      <c r="HA799"/>
      <c r="HB799"/>
      <c r="HC799"/>
      <c r="HD799"/>
      <c r="HE799"/>
      <c r="HF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  <c r="IM799"/>
      <c r="IN799"/>
      <c r="IO799"/>
      <c r="IP799"/>
      <c r="IQ799"/>
      <c r="IR799"/>
      <c r="IS799"/>
      <c r="IT799"/>
      <c r="IU799"/>
      <c r="IV799"/>
      <c r="IW799"/>
      <c r="IX799"/>
      <c r="IY799"/>
      <c r="IZ799"/>
      <c r="JA799"/>
      <c r="JB799"/>
      <c r="JC799"/>
      <c r="JD799"/>
      <c r="JE799"/>
      <c r="JF799"/>
      <c r="JG799"/>
      <c r="JH799"/>
      <c r="JI799"/>
      <c r="JJ799"/>
      <c r="JK799"/>
      <c r="JL799"/>
      <c r="JM799"/>
      <c r="JN799"/>
      <c r="JO799"/>
      <c r="JP799"/>
      <c r="JQ799"/>
      <c r="JR799"/>
      <c r="JS799"/>
      <c r="JT799"/>
      <c r="JU799"/>
      <c r="JV799"/>
      <c r="JW799"/>
      <c r="JX799"/>
      <c r="JY799"/>
      <c r="JZ799"/>
      <c r="KA799"/>
      <c r="KB799"/>
      <c r="KC799"/>
      <c r="KD799"/>
      <c r="KE799"/>
      <c r="KF799"/>
      <c r="KG799"/>
      <c r="KH799"/>
      <c r="KI799"/>
      <c r="KJ799"/>
      <c r="KK799"/>
      <c r="KL799"/>
      <c r="KM799"/>
      <c r="KN799"/>
      <c r="KO799"/>
      <c r="KP799"/>
      <c r="KQ799"/>
      <c r="KR799"/>
      <c r="KS799"/>
      <c r="KT799"/>
      <c r="KU799"/>
      <c r="KV799"/>
      <c r="KW799"/>
      <c r="KX799"/>
      <c r="KY799"/>
      <c r="KZ799"/>
      <c r="LA799"/>
      <c r="LB799"/>
      <c r="LC799"/>
      <c r="LD799"/>
      <c r="LE799"/>
      <c r="LF799"/>
      <c r="LG799"/>
      <c r="LH799"/>
      <c r="LI799"/>
      <c r="LJ799"/>
      <c r="LK799"/>
      <c r="LL799"/>
      <c r="LM799"/>
      <c r="LN799"/>
      <c r="LO799"/>
      <c r="LP799"/>
      <c r="LQ799"/>
      <c r="LR799"/>
      <c r="LS799"/>
      <c r="LT799"/>
      <c r="LU799"/>
      <c r="LV799"/>
      <c r="LW799"/>
      <c r="LX799"/>
      <c r="LY799"/>
      <c r="LZ799"/>
      <c r="MA799"/>
      <c r="MB799"/>
      <c r="MC799"/>
      <c r="MD799"/>
      <c r="ME799"/>
      <c r="MF799"/>
      <c r="MG799"/>
      <c r="MH799"/>
      <c r="MI799"/>
      <c r="MJ799"/>
      <c r="MK799"/>
      <c r="ML799"/>
      <c r="MM799"/>
      <c r="MN799"/>
      <c r="MO799"/>
      <c r="MP799"/>
      <c r="MQ799"/>
      <c r="MR799"/>
      <c r="MS799"/>
      <c r="MT799"/>
      <c r="MU799"/>
      <c r="MV799"/>
      <c r="MW799"/>
      <c r="MX799"/>
      <c r="MY799"/>
      <c r="MZ799"/>
      <c r="NA799"/>
      <c r="NB799"/>
      <c r="NC799"/>
      <c r="ND799"/>
      <c r="NE799"/>
      <c r="NF799"/>
      <c r="NG799"/>
      <c r="NH799"/>
      <c r="NI799"/>
      <c r="NJ799"/>
      <c r="NK799"/>
      <c r="NL799"/>
      <c r="NM799"/>
      <c r="NN799"/>
      <c r="NO799"/>
      <c r="NP799"/>
      <c r="NQ799"/>
      <c r="NR799"/>
      <c r="NS799"/>
      <c r="NT799"/>
      <c r="NU799"/>
      <c r="NV799"/>
      <c r="NW799"/>
      <c r="NX799"/>
      <c r="NY799"/>
      <c r="NZ799"/>
      <c r="OA799"/>
      <c r="OB799"/>
      <c r="OC799"/>
      <c r="OD799"/>
      <c r="OE799"/>
      <c r="OF799"/>
      <c r="OG799"/>
      <c r="OH799"/>
      <c r="OI799"/>
      <c r="OJ799"/>
      <c r="OK799"/>
      <c r="OL799"/>
      <c r="OM799"/>
      <c r="ON799"/>
      <c r="OO799"/>
      <c r="OP799"/>
      <c r="OQ799"/>
      <c r="OR799"/>
      <c r="OS799"/>
      <c r="OT799"/>
      <c r="OU799"/>
      <c r="OV799"/>
      <c r="OW799"/>
      <c r="OX799"/>
      <c r="OY799"/>
      <c r="OZ799"/>
      <c r="PA799"/>
      <c r="PB799"/>
      <c r="PC799"/>
      <c r="PD799"/>
      <c r="PE799"/>
      <c r="PF799"/>
      <c r="PG799"/>
      <c r="PH799"/>
      <c r="PI799"/>
      <c r="PJ799"/>
      <c r="PK799"/>
      <c r="PL799"/>
      <c r="PM799"/>
      <c r="PN799"/>
      <c r="PO799"/>
      <c r="PP799"/>
      <c r="PQ799"/>
      <c r="PR799"/>
      <c r="PS799"/>
      <c r="PT799"/>
      <c r="PU799"/>
      <c r="PV799"/>
      <c r="PW799"/>
      <c r="PX799"/>
      <c r="PY799"/>
      <c r="PZ799"/>
      <c r="QA799"/>
      <c r="QB799"/>
      <c r="QC799"/>
      <c r="QD799"/>
      <c r="QE799"/>
      <c r="QF799"/>
      <c r="QG799"/>
      <c r="QH799"/>
      <c r="QI799"/>
      <c r="QJ799"/>
      <c r="QK799"/>
      <c r="QL799"/>
      <c r="QM799"/>
      <c r="QN799"/>
      <c r="QO799"/>
      <c r="QP799"/>
      <c r="QQ799"/>
      <c r="QR799"/>
      <c r="QS799"/>
      <c r="QT799"/>
      <c r="QU799"/>
      <c r="QV799"/>
      <c r="QW799"/>
      <c r="QX799"/>
      <c r="QY799"/>
      <c r="QZ799"/>
      <c r="RA799"/>
      <c r="RB799"/>
      <c r="RC799"/>
      <c r="RD799"/>
      <c r="RE799"/>
      <c r="RF799"/>
      <c r="RG799"/>
      <c r="RH799"/>
      <c r="RI799"/>
      <c r="RJ799"/>
      <c r="RK799"/>
      <c r="RL799"/>
      <c r="RM799"/>
      <c r="RN799"/>
      <c r="RO799"/>
      <c r="RP799"/>
      <c r="RQ799"/>
      <c r="RR799"/>
      <c r="RS799"/>
      <c r="RT799"/>
      <c r="RU799"/>
      <c r="RV799"/>
      <c r="RW799"/>
      <c r="RX799"/>
      <c r="RY799"/>
      <c r="RZ799"/>
      <c r="SA799"/>
      <c r="SB799"/>
      <c r="SC799"/>
      <c r="SD799"/>
      <c r="SE799"/>
      <c r="SF799"/>
      <c r="SG799"/>
      <c r="SH799"/>
      <c r="SI799"/>
      <c r="SJ799"/>
      <c r="SK799"/>
      <c r="SL799"/>
      <c r="SM799"/>
      <c r="SN799"/>
      <c r="SO799"/>
      <c r="SP799"/>
      <c r="SQ799"/>
      <c r="SR799"/>
      <c r="SS799"/>
      <c r="ST799"/>
      <c r="SU799"/>
      <c r="SV799"/>
      <c r="SW799"/>
      <c r="SX799"/>
      <c r="SY799"/>
      <c r="SZ799"/>
      <c r="TA799"/>
      <c r="TB799"/>
      <c r="TC799"/>
      <c r="TD799"/>
      <c r="TE799"/>
      <c r="TF799"/>
      <c r="TG799"/>
      <c r="TH799"/>
      <c r="TI799"/>
      <c r="TJ799"/>
      <c r="TK799"/>
      <c r="TL799"/>
      <c r="TM799"/>
      <c r="TN799"/>
      <c r="TO799"/>
      <c r="TP799"/>
      <c r="TQ799"/>
      <c r="TR799"/>
      <c r="TS799"/>
      <c r="TT799"/>
      <c r="TU799"/>
      <c r="TV799"/>
      <c r="TW799"/>
      <c r="TX799"/>
      <c r="TY799"/>
      <c r="TZ799"/>
      <c r="UA799"/>
      <c r="UB799"/>
      <c r="UC799"/>
      <c r="UD799"/>
      <c r="UE799"/>
      <c r="UF799"/>
      <c r="UG799"/>
      <c r="UH799"/>
      <c r="UI799"/>
      <c r="UJ799"/>
      <c r="UK799"/>
      <c r="UL799"/>
      <c r="UM799"/>
      <c r="UN799"/>
      <c r="UO799"/>
      <c r="UP799"/>
      <c r="UQ799"/>
    </row>
    <row r="800" spans="1:563" s="9" customFormat="1" x14ac:dyDescent="0.25">
      <c r="A800" s="38">
        <v>794</v>
      </c>
      <c r="B800" s="19" t="s">
        <v>875</v>
      </c>
      <c r="C800" s="19" t="s">
        <v>859</v>
      </c>
      <c r="D800" s="19" t="s">
        <v>232</v>
      </c>
      <c r="E800" s="19" t="s">
        <v>111</v>
      </c>
      <c r="F800" s="20" t="s">
        <v>863</v>
      </c>
      <c r="G800" s="21">
        <v>25000</v>
      </c>
      <c r="H800" s="19">
        <v>0</v>
      </c>
      <c r="I800" s="22">
        <v>25</v>
      </c>
      <c r="J800" s="49">
        <v>717.5</v>
      </c>
      <c r="K800" s="43">
        <f t="shared" si="125"/>
        <v>1774.9999999999998</v>
      </c>
      <c r="L800" s="32">
        <f t="shared" si="117"/>
        <v>275</v>
      </c>
      <c r="M800" s="48">
        <v>760</v>
      </c>
      <c r="N800" s="22">
        <f t="shared" si="118"/>
        <v>1772.5000000000002</v>
      </c>
      <c r="O800" s="22"/>
      <c r="P800" s="22">
        <f t="shared" si="120"/>
        <v>1477.5</v>
      </c>
      <c r="Q800" s="22">
        <f t="shared" si="123"/>
        <v>1502.5</v>
      </c>
      <c r="R800" s="22">
        <f t="shared" si="124"/>
        <v>3822.5</v>
      </c>
      <c r="S800" s="22">
        <v>21954.33</v>
      </c>
      <c r="T800" s="33" t="s">
        <v>41</v>
      </c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  <c r="EG800"/>
      <c r="EH800"/>
      <c r="EI800"/>
      <c r="EJ800"/>
      <c r="EK800"/>
      <c r="EL800"/>
      <c r="EM800"/>
      <c r="EN800"/>
      <c r="EO800"/>
      <c r="EP800"/>
      <c r="EQ800"/>
      <c r="ER800"/>
      <c r="ES800"/>
      <c r="ET800"/>
      <c r="EU800"/>
      <c r="EV800"/>
      <c r="EW800"/>
      <c r="EX800"/>
      <c r="EY800"/>
      <c r="EZ800"/>
      <c r="FA800"/>
      <c r="FB800"/>
      <c r="FC800"/>
      <c r="FD800"/>
      <c r="FE800"/>
      <c r="FF800"/>
      <c r="FG800"/>
      <c r="FH800"/>
      <c r="FI800"/>
      <c r="FJ800"/>
      <c r="FK800"/>
      <c r="FL800"/>
      <c r="FM800"/>
      <c r="FN800"/>
      <c r="FO800"/>
      <c r="FP800"/>
      <c r="FQ800"/>
      <c r="FR800"/>
      <c r="FS800"/>
      <c r="FT800"/>
      <c r="FU800"/>
      <c r="FV800"/>
      <c r="FW800"/>
      <c r="FX800"/>
      <c r="FY800"/>
      <c r="FZ800"/>
      <c r="GA800"/>
      <c r="GB800"/>
      <c r="GC800"/>
      <c r="GD800"/>
      <c r="GE800"/>
      <c r="GF800"/>
      <c r="GG800"/>
      <c r="GH800"/>
      <c r="GI800"/>
      <c r="GJ800"/>
      <c r="GK800"/>
      <c r="GL800"/>
      <c r="GM800"/>
      <c r="GN800"/>
      <c r="GO800"/>
      <c r="GP800"/>
      <c r="GQ800"/>
      <c r="GR800"/>
      <c r="GS800"/>
      <c r="GT800"/>
      <c r="GU800"/>
      <c r="GV800"/>
      <c r="GW800"/>
      <c r="GX800"/>
      <c r="GY800"/>
      <c r="GZ800"/>
      <c r="HA800"/>
      <c r="HB800"/>
      <c r="HC800"/>
      <c r="HD800"/>
      <c r="HE800"/>
      <c r="HF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  <c r="IM800"/>
      <c r="IN800"/>
      <c r="IO800"/>
      <c r="IP800"/>
      <c r="IQ800"/>
      <c r="IR800"/>
      <c r="IS800"/>
      <c r="IT800"/>
      <c r="IU800"/>
      <c r="IV800"/>
      <c r="IW800"/>
      <c r="IX800"/>
      <c r="IY800"/>
      <c r="IZ800"/>
      <c r="JA800"/>
      <c r="JB800"/>
      <c r="JC800"/>
      <c r="JD800"/>
      <c r="JE800"/>
      <c r="JF800"/>
      <c r="JG800"/>
      <c r="JH800"/>
      <c r="JI800"/>
      <c r="JJ800"/>
      <c r="JK800"/>
      <c r="JL800"/>
      <c r="JM800"/>
      <c r="JN800"/>
      <c r="JO800"/>
      <c r="JP800"/>
      <c r="JQ800"/>
      <c r="JR800"/>
      <c r="JS800"/>
      <c r="JT800"/>
      <c r="JU800"/>
      <c r="JV800"/>
      <c r="JW800"/>
      <c r="JX800"/>
      <c r="JY800"/>
      <c r="JZ800"/>
      <c r="KA800"/>
      <c r="KB800"/>
      <c r="KC800"/>
      <c r="KD800"/>
      <c r="KE800"/>
      <c r="KF800"/>
      <c r="KG800"/>
      <c r="KH800"/>
      <c r="KI800"/>
      <c r="KJ800"/>
      <c r="KK800"/>
      <c r="KL800"/>
      <c r="KM800"/>
      <c r="KN800"/>
      <c r="KO800"/>
      <c r="KP800"/>
      <c r="KQ800"/>
      <c r="KR800"/>
      <c r="KS800"/>
      <c r="KT800"/>
      <c r="KU800"/>
      <c r="KV800"/>
      <c r="KW800"/>
      <c r="KX800"/>
      <c r="KY800"/>
      <c r="KZ800"/>
      <c r="LA800"/>
      <c r="LB800"/>
      <c r="LC800"/>
      <c r="LD800"/>
      <c r="LE800"/>
      <c r="LF800"/>
      <c r="LG800"/>
      <c r="LH800"/>
      <c r="LI800"/>
      <c r="LJ800"/>
      <c r="LK800"/>
      <c r="LL800"/>
      <c r="LM800"/>
      <c r="LN800"/>
      <c r="LO800"/>
      <c r="LP800"/>
      <c r="LQ800"/>
      <c r="LR800"/>
      <c r="LS800"/>
      <c r="LT800"/>
      <c r="LU800"/>
      <c r="LV800"/>
      <c r="LW800"/>
      <c r="LX800"/>
      <c r="LY800"/>
      <c r="LZ800"/>
      <c r="MA800"/>
      <c r="MB800"/>
      <c r="MC800"/>
      <c r="MD800"/>
      <c r="ME800"/>
      <c r="MF800"/>
      <c r="MG800"/>
      <c r="MH800"/>
      <c r="MI800"/>
      <c r="MJ800"/>
      <c r="MK800"/>
      <c r="ML800"/>
      <c r="MM800"/>
      <c r="MN800"/>
      <c r="MO800"/>
      <c r="MP800"/>
      <c r="MQ800"/>
      <c r="MR800"/>
      <c r="MS800"/>
      <c r="MT800"/>
      <c r="MU800"/>
      <c r="MV800"/>
      <c r="MW800"/>
      <c r="MX800"/>
      <c r="MY800"/>
      <c r="MZ800"/>
      <c r="NA800"/>
      <c r="NB800"/>
      <c r="NC800"/>
      <c r="ND800"/>
      <c r="NE800"/>
      <c r="NF800"/>
      <c r="NG800"/>
      <c r="NH800"/>
      <c r="NI800"/>
      <c r="NJ800"/>
      <c r="NK800"/>
      <c r="NL800"/>
      <c r="NM800"/>
      <c r="NN800"/>
      <c r="NO800"/>
      <c r="NP800"/>
      <c r="NQ800"/>
      <c r="NR800"/>
      <c r="NS800"/>
      <c r="NT800"/>
      <c r="NU800"/>
      <c r="NV800"/>
      <c r="NW800"/>
      <c r="NX800"/>
      <c r="NY800"/>
      <c r="NZ800"/>
      <c r="OA800"/>
      <c r="OB800"/>
      <c r="OC800"/>
      <c r="OD800"/>
      <c r="OE800"/>
      <c r="OF800"/>
      <c r="OG800"/>
      <c r="OH800"/>
      <c r="OI800"/>
      <c r="OJ800"/>
      <c r="OK800"/>
      <c r="OL800"/>
      <c r="OM800"/>
      <c r="ON800"/>
      <c r="OO800"/>
      <c r="OP800"/>
      <c r="OQ800"/>
      <c r="OR800"/>
      <c r="OS800"/>
      <c r="OT800"/>
      <c r="OU800"/>
      <c r="OV800"/>
      <c r="OW800"/>
      <c r="OX800"/>
      <c r="OY800"/>
      <c r="OZ800"/>
      <c r="PA800"/>
      <c r="PB800"/>
      <c r="PC800"/>
      <c r="PD800"/>
      <c r="PE800"/>
      <c r="PF800"/>
      <c r="PG800"/>
      <c r="PH800"/>
      <c r="PI800"/>
      <c r="PJ800"/>
      <c r="PK800"/>
      <c r="PL800"/>
      <c r="PM800"/>
      <c r="PN800"/>
      <c r="PO800"/>
      <c r="PP800"/>
      <c r="PQ800"/>
      <c r="PR800"/>
      <c r="PS800"/>
      <c r="PT800"/>
      <c r="PU800"/>
      <c r="PV800"/>
      <c r="PW800"/>
      <c r="PX800"/>
      <c r="PY800"/>
      <c r="PZ800"/>
      <c r="QA800"/>
      <c r="QB800"/>
      <c r="QC800"/>
      <c r="QD800"/>
      <c r="QE800"/>
      <c r="QF800"/>
      <c r="QG800"/>
      <c r="QH800"/>
      <c r="QI800"/>
      <c r="QJ800"/>
      <c r="QK800"/>
      <c r="QL800"/>
      <c r="QM800"/>
      <c r="QN800"/>
      <c r="QO800"/>
      <c r="QP800"/>
      <c r="QQ800"/>
      <c r="QR800"/>
      <c r="QS800"/>
      <c r="QT800"/>
      <c r="QU800"/>
      <c r="QV800"/>
      <c r="QW800"/>
      <c r="QX800"/>
      <c r="QY800"/>
      <c r="QZ800"/>
      <c r="RA800"/>
      <c r="RB800"/>
      <c r="RC800"/>
      <c r="RD800"/>
      <c r="RE800"/>
      <c r="RF800"/>
      <c r="RG800"/>
      <c r="RH800"/>
      <c r="RI800"/>
      <c r="RJ800"/>
      <c r="RK800"/>
      <c r="RL800"/>
      <c r="RM800"/>
      <c r="RN800"/>
      <c r="RO800"/>
      <c r="RP800"/>
      <c r="RQ800"/>
      <c r="RR800"/>
      <c r="RS800"/>
      <c r="RT800"/>
      <c r="RU800"/>
      <c r="RV800"/>
      <c r="RW800"/>
      <c r="RX800"/>
      <c r="RY800"/>
      <c r="RZ800"/>
      <c r="SA800"/>
      <c r="SB800"/>
      <c r="SC800"/>
      <c r="SD800"/>
      <c r="SE800"/>
      <c r="SF800"/>
      <c r="SG800"/>
      <c r="SH800"/>
      <c r="SI800"/>
      <c r="SJ800"/>
      <c r="SK800"/>
      <c r="SL800"/>
      <c r="SM800"/>
      <c r="SN800"/>
      <c r="SO800"/>
      <c r="SP800"/>
      <c r="SQ800"/>
      <c r="SR800"/>
      <c r="SS800"/>
      <c r="ST800"/>
      <c r="SU800"/>
      <c r="SV800"/>
      <c r="SW800"/>
      <c r="SX800"/>
      <c r="SY800"/>
      <c r="SZ800"/>
      <c r="TA800"/>
      <c r="TB800"/>
      <c r="TC800"/>
      <c r="TD800"/>
      <c r="TE800"/>
      <c r="TF800"/>
      <c r="TG800"/>
      <c r="TH800"/>
      <c r="TI800"/>
      <c r="TJ800"/>
      <c r="TK800"/>
      <c r="TL800"/>
      <c r="TM800"/>
      <c r="TN800"/>
      <c r="TO800"/>
      <c r="TP800"/>
      <c r="TQ800"/>
      <c r="TR800"/>
      <c r="TS800"/>
      <c r="TT800"/>
      <c r="TU800"/>
      <c r="TV800"/>
      <c r="TW800"/>
      <c r="TX800"/>
      <c r="TY800"/>
      <c r="TZ800"/>
      <c r="UA800"/>
      <c r="UB800"/>
      <c r="UC800"/>
      <c r="UD800"/>
      <c r="UE800"/>
      <c r="UF800"/>
      <c r="UG800"/>
      <c r="UH800"/>
      <c r="UI800"/>
      <c r="UJ800"/>
      <c r="UK800"/>
      <c r="UL800"/>
      <c r="UM800"/>
      <c r="UN800"/>
      <c r="UO800"/>
      <c r="UP800"/>
      <c r="UQ800"/>
    </row>
    <row r="801" spans="1:563" s="9" customFormat="1" x14ac:dyDescent="0.25">
      <c r="A801" s="38">
        <v>795</v>
      </c>
      <c r="B801" s="19" t="s">
        <v>440</v>
      </c>
      <c r="C801" s="19" t="s">
        <v>859</v>
      </c>
      <c r="D801" s="19" t="s">
        <v>232</v>
      </c>
      <c r="E801" s="19" t="s">
        <v>91</v>
      </c>
      <c r="F801" s="20" t="s">
        <v>868</v>
      </c>
      <c r="G801" s="21">
        <v>25000</v>
      </c>
      <c r="H801" s="19">
        <v>0</v>
      </c>
      <c r="I801" s="22">
        <v>25</v>
      </c>
      <c r="J801" s="49">
        <v>717.5</v>
      </c>
      <c r="K801" s="43">
        <f t="shared" si="125"/>
        <v>1774.9999999999998</v>
      </c>
      <c r="L801" s="32">
        <f t="shared" si="117"/>
        <v>275</v>
      </c>
      <c r="M801" s="48">
        <v>760</v>
      </c>
      <c r="N801" s="22">
        <f t="shared" si="118"/>
        <v>1772.5000000000002</v>
      </c>
      <c r="O801" s="22"/>
      <c r="P801" s="22">
        <f t="shared" si="120"/>
        <v>1477.5</v>
      </c>
      <c r="Q801" s="22">
        <f t="shared" si="123"/>
        <v>1502.5</v>
      </c>
      <c r="R801" s="22">
        <f t="shared" si="124"/>
        <v>3822.5</v>
      </c>
      <c r="S801" s="22">
        <f t="shared" ref="S801:S843" si="126">+G801-Q801</f>
        <v>23497.5</v>
      </c>
      <c r="T801" s="33" t="s">
        <v>41</v>
      </c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  <c r="EG801"/>
      <c r="EH801"/>
      <c r="EI801"/>
      <c r="EJ801"/>
      <c r="EK801"/>
      <c r="EL801"/>
      <c r="EM801"/>
      <c r="EN801"/>
      <c r="EO801"/>
      <c r="EP801"/>
      <c r="EQ801"/>
      <c r="ER801"/>
      <c r="ES801"/>
      <c r="ET801"/>
      <c r="EU801"/>
      <c r="EV801"/>
      <c r="EW801"/>
      <c r="EX801"/>
      <c r="EY801"/>
      <c r="EZ801"/>
      <c r="FA801"/>
      <c r="FB801"/>
      <c r="FC801"/>
      <c r="FD801"/>
      <c r="FE801"/>
      <c r="FF801"/>
      <c r="FG801"/>
      <c r="FH801"/>
      <c r="FI801"/>
      <c r="FJ801"/>
      <c r="FK801"/>
      <c r="FL801"/>
      <c r="FM801"/>
      <c r="FN801"/>
      <c r="FO801"/>
      <c r="FP801"/>
      <c r="FQ801"/>
      <c r="FR801"/>
      <c r="FS801"/>
      <c r="FT801"/>
      <c r="FU801"/>
      <c r="FV801"/>
      <c r="FW801"/>
      <c r="FX801"/>
      <c r="FY801"/>
      <c r="FZ801"/>
      <c r="GA801"/>
      <c r="GB801"/>
      <c r="GC801"/>
      <c r="GD801"/>
      <c r="GE801"/>
      <c r="GF801"/>
      <c r="GG801"/>
      <c r="GH801"/>
      <c r="GI801"/>
      <c r="GJ801"/>
      <c r="GK801"/>
      <c r="GL801"/>
      <c r="GM801"/>
      <c r="GN801"/>
      <c r="GO801"/>
      <c r="GP801"/>
      <c r="GQ801"/>
      <c r="GR801"/>
      <c r="GS801"/>
      <c r="GT801"/>
      <c r="GU801"/>
      <c r="GV801"/>
      <c r="GW801"/>
      <c r="GX801"/>
      <c r="GY801"/>
      <c r="GZ801"/>
      <c r="HA801"/>
      <c r="HB801"/>
      <c r="HC801"/>
      <c r="HD801"/>
      <c r="HE801"/>
      <c r="HF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  <c r="IM801"/>
      <c r="IN801"/>
      <c r="IO801"/>
      <c r="IP801"/>
      <c r="IQ801"/>
      <c r="IR801"/>
      <c r="IS801"/>
      <c r="IT801"/>
      <c r="IU801"/>
      <c r="IV801"/>
      <c r="IW801"/>
      <c r="IX801"/>
      <c r="IY801"/>
      <c r="IZ801"/>
      <c r="JA801"/>
      <c r="JB801"/>
      <c r="JC801"/>
      <c r="JD801"/>
      <c r="JE801"/>
      <c r="JF801"/>
      <c r="JG801"/>
      <c r="JH801"/>
      <c r="JI801"/>
      <c r="JJ801"/>
      <c r="JK801"/>
      <c r="JL801"/>
      <c r="JM801"/>
      <c r="JN801"/>
      <c r="JO801"/>
      <c r="JP801"/>
      <c r="JQ801"/>
      <c r="JR801"/>
      <c r="JS801"/>
      <c r="JT801"/>
      <c r="JU801"/>
      <c r="JV801"/>
      <c r="JW801"/>
      <c r="JX801"/>
      <c r="JY801"/>
      <c r="JZ801"/>
      <c r="KA801"/>
      <c r="KB801"/>
      <c r="KC801"/>
      <c r="KD801"/>
      <c r="KE801"/>
      <c r="KF801"/>
      <c r="KG801"/>
      <c r="KH801"/>
      <c r="KI801"/>
      <c r="KJ801"/>
      <c r="KK801"/>
      <c r="KL801"/>
      <c r="KM801"/>
      <c r="KN801"/>
      <c r="KO801"/>
      <c r="KP801"/>
      <c r="KQ801"/>
      <c r="KR801"/>
      <c r="KS801"/>
      <c r="KT801"/>
      <c r="KU801"/>
      <c r="KV801"/>
      <c r="KW801"/>
      <c r="KX801"/>
      <c r="KY801"/>
      <c r="KZ801"/>
      <c r="LA801"/>
      <c r="LB801"/>
      <c r="LC801"/>
      <c r="LD801"/>
      <c r="LE801"/>
      <c r="LF801"/>
      <c r="LG801"/>
      <c r="LH801"/>
      <c r="LI801"/>
      <c r="LJ801"/>
      <c r="LK801"/>
      <c r="LL801"/>
      <c r="LM801"/>
      <c r="LN801"/>
      <c r="LO801"/>
      <c r="LP801"/>
      <c r="LQ801"/>
      <c r="LR801"/>
      <c r="LS801"/>
      <c r="LT801"/>
      <c r="LU801"/>
      <c r="LV801"/>
      <c r="LW801"/>
      <c r="LX801"/>
      <c r="LY801"/>
      <c r="LZ801"/>
      <c r="MA801"/>
      <c r="MB801"/>
      <c r="MC801"/>
      <c r="MD801"/>
      <c r="ME801"/>
      <c r="MF801"/>
      <c r="MG801"/>
      <c r="MH801"/>
      <c r="MI801"/>
      <c r="MJ801"/>
      <c r="MK801"/>
      <c r="ML801"/>
      <c r="MM801"/>
      <c r="MN801"/>
      <c r="MO801"/>
      <c r="MP801"/>
      <c r="MQ801"/>
      <c r="MR801"/>
      <c r="MS801"/>
      <c r="MT801"/>
      <c r="MU801"/>
      <c r="MV801"/>
      <c r="MW801"/>
      <c r="MX801"/>
      <c r="MY801"/>
      <c r="MZ801"/>
      <c r="NA801"/>
      <c r="NB801"/>
      <c r="NC801"/>
      <c r="ND801"/>
      <c r="NE801"/>
      <c r="NF801"/>
      <c r="NG801"/>
      <c r="NH801"/>
      <c r="NI801"/>
      <c r="NJ801"/>
      <c r="NK801"/>
      <c r="NL801"/>
      <c r="NM801"/>
      <c r="NN801"/>
      <c r="NO801"/>
      <c r="NP801"/>
      <c r="NQ801"/>
      <c r="NR801"/>
      <c r="NS801"/>
      <c r="NT801"/>
      <c r="NU801"/>
      <c r="NV801"/>
      <c r="NW801"/>
      <c r="NX801"/>
      <c r="NY801"/>
      <c r="NZ801"/>
      <c r="OA801"/>
      <c r="OB801"/>
      <c r="OC801"/>
      <c r="OD801"/>
      <c r="OE801"/>
      <c r="OF801"/>
      <c r="OG801"/>
      <c r="OH801"/>
      <c r="OI801"/>
      <c r="OJ801"/>
      <c r="OK801"/>
      <c r="OL801"/>
      <c r="OM801"/>
      <c r="ON801"/>
      <c r="OO801"/>
      <c r="OP801"/>
      <c r="OQ801"/>
      <c r="OR801"/>
      <c r="OS801"/>
      <c r="OT801"/>
      <c r="OU801"/>
      <c r="OV801"/>
      <c r="OW801"/>
      <c r="OX801"/>
      <c r="OY801"/>
      <c r="OZ801"/>
      <c r="PA801"/>
      <c r="PB801"/>
      <c r="PC801"/>
      <c r="PD801"/>
      <c r="PE801"/>
      <c r="PF801"/>
      <c r="PG801"/>
      <c r="PH801"/>
      <c r="PI801"/>
      <c r="PJ801"/>
      <c r="PK801"/>
      <c r="PL801"/>
      <c r="PM801"/>
      <c r="PN801"/>
      <c r="PO801"/>
      <c r="PP801"/>
      <c r="PQ801"/>
      <c r="PR801"/>
      <c r="PS801"/>
      <c r="PT801"/>
      <c r="PU801"/>
      <c r="PV801"/>
      <c r="PW801"/>
      <c r="PX801"/>
      <c r="PY801"/>
      <c r="PZ801"/>
      <c r="QA801"/>
      <c r="QB801"/>
      <c r="QC801"/>
      <c r="QD801"/>
      <c r="QE801"/>
      <c r="QF801"/>
      <c r="QG801"/>
      <c r="QH801"/>
      <c r="QI801"/>
      <c r="QJ801"/>
      <c r="QK801"/>
      <c r="QL801"/>
      <c r="QM801"/>
      <c r="QN801"/>
      <c r="QO801"/>
      <c r="QP801"/>
      <c r="QQ801"/>
      <c r="QR801"/>
      <c r="QS801"/>
      <c r="QT801"/>
      <c r="QU801"/>
      <c r="QV801"/>
      <c r="QW801"/>
      <c r="QX801"/>
      <c r="QY801"/>
      <c r="QZ801"/>
      <c r="RA801"/>
      <c r="RB801"/>
      <c r="RC801"/>
      <c r="RD801"/>
      <c r="RE801"/>
      <c r="RF801"/>
      <c r="RG801"/>
      <c r="RH801"/>
      <c r="RI801"/>
      <c r="RJ801"/>
      <c r="RK801"/>
      <c r="RL801"/>
      <c r="RM801"/>
      <c r="RN801"/>
      <c r="RO801"/>
      <c r="RP801"/>
      <c r="RQ801"/>
      <c r="RR801"/>
      <c r="RS801"/>
      <c r="RT801"/>
      <c r="RU801"/>
      <c r="RV801"/>
      <c r="RW801"/>
      <c r="RX801"/>
      <c r="RY801"/>
      <c r="RZ801"/>
      <c r="SA801"/>
      <c r="SB801"/>
      <c r="SC801"/>
      <c r="SD801"/>
      <c r="SE801"/>
      <c r="SF801"/>
      <c r="SG801"/>
      <c r="SH801"/>
      <c r="SI801"/>
      <c r="SJ801"/>
      <c r="SK801"/>
      <c r="SL801"/>
      <c r="SM801"/>
      <c r="SN801"/>
      <c r="SO801"/>
      <c r="SP801"/>
      <c r="SQ801"/>
      <c r="SR801"/>
      <c r="SS801"/>
      <c r="ST801"/>
      <c r="SU801"/>
      <c r="SV801"/>
      <c r="SW801"/>
      <c r="SX801"/>
      <c r="SY801"/>
      <c r="SZ801"/>
      <c r="TA801"/>
      <c r="TB801"/>
      <c r="TC801"/>
      <c r="TD801"/>
      <c r="TE801"/>
      <c r="TF801"/>
      <c r="TG801"/>
      <c r="TH801"/>
      <c r="TI801"/>
      <c r="TJ801"/>
      <c r="TK801"/>
      <c r="TL801"/>
      <c r="TM801"/>
      <c r="TN801"/>
      <c r="TO801"/>
      <c r="TP801"/>
      <c r="TQ801"/>
      <c r="TR801"/>
      <c r="TS801"/>
      <c r="TT801"/>
      <c r="TU801"/>
      <c r="TV801"/>
      <c r="TW801"/>
      <c r="TX801"/>
      <c r="TY801"/>
      <c r="TZ801"/>
      <c r="UA801"/>
      <c r="UB801"/>
      <c r="UC801"/>
      <c r="UD801"/>
      <c r="UE801"/>
      <c r="UF801"/>
      <c r="UG801"/>
      <c r="UH801"/>
      <c r="UI801"/>
      <c r="UJ801"/>
      <c r="UK801"/>
      <c r="UL801"/>
      <c r="UM801"/>
      <c r="UN801"/>
      <c r="UO801"/>
      <c r="UP801"/>
      <c r="UQ801"/>
    </row>
    <row r="802" spans="1:563" s="9" customFormat="1" x14ac:dyDescent="0.25">
      <c r="A802" s="38">
        <v>796</v>
      </c>
      <c r="B802" s="19" t="s">
        <v>898</v>
      </c>
      <c r="C802" s="19" t="s">
        <v>859</v>
      </c>
      <c r="D802" s="19" t="s">
        <v>232</v>
      </c>
      <c r="E802" s="19" t="s">
        <v>127</v>
      </c>
      <c r="F802" s="20" t="s">
        <v>863</v>
      </c>
      <c r="G802" s="21">
        <v>25000</v>
      </c>
      <c r="H802" s="19">
        <v>0</v>
      </c>
      <c r="I802" s="22">
        <v>25</v>
      </c>
      <c r="J802" s="49">
        <v>717.5</v>
      </c>
      <c r="K802" s="43">
        <f t="shared" si="125"/>
        <v>1774.9999999999998</v>
      </c>
      <c r="L802" s="32">
        <f t="shared" si="117"/>
        <v>275</v>
      </c>
      <c r="M802" s="48">
        <v>760</v>
      </c>
      <c r="N802" s="22">
        <f t="shared" si="118"/>
        <v>1772.5000000000002</v>
      </c>
      <c r="O802" s="22"/>
      <c r="P802" s="22">
        <f t="shared" si="120"/>
        <v>1477.5</v>
      </c>
      <c r="Q802" s="22">
        <f t="shared" si="123"/>
        <v>1502.5</v>
      </c>
      <c r="R802" s="22">
        <f t="shared" si="124"/>
        <v>3822.5</v>
      </c>
      <c r="S802" s="22">
        <f t="shared" si="126"/>
        <v>23497.5</v>
      </c>
      <c r="T802" s="33" t="s">
        <v>41</v>
      </c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</row>
    <row r="803" spans="1:563" s="9" customFormat="1" x14ac:dyDescent="0.25">
      <c r="A803" s="38">
        <v>797</v>
      </c>
      <c r="B803" s="19" t="s">
        <v>1019</v>
      </c>
      <c r="C803" s="19" t="s">
        <v>859</v>
      </c>
      <c r="D803" s="19" t="s">
        <v>232</v>
      </c>
      <c r="E803" s="19" t="s">
        <v>171</v>
      </c>
      <c r="F803" s="20" t="s">
        <v>863</v>
      </c>
      <c r="G803" s="21">
        <v>16000</v>
      </c>
      <c r="H803" s="19">
        <v>0</v>
      </c>
      <c r="I803" s="22">
        <v>25</v>
      </c>
      <c r="J803" s="49">
        <v>459.2</v>
      </c>
      <c r="K803" s="43">
        <f t="shared" si="125"/>
        <v>1136</v>
      </c>
      <c r="L803" s="32">
        <f t="shared" si="117"/>
        <v>176.00000000000003</v>
      </c>
      <c r="M803" s="48">
        <v>486.4</v>
      </c>
      <c r="N803" s="22">
        <f t="shared" si="118"/>
        <v>1134.4000000000001</v>
      </c>
      <c r="O803" s="22"/>
      <c r="P803" s="22">
        <f t="shared" si="120"/>
        <v>945.59999999999991</v>
      </c>
      <c r="Q803" s="22">
        <f t="shared" si="123"/>
        <v>970.59999999999991</v>
      </c>
      <c r="R803" s="22">
        <f t="shared" si="124"/>
        <v>2446.4</v>
      </c>
      <c r="S803" s="22">
        <f t="shared" si="126"/>
        <v>15029.4</v>
      </c>
      <c r="T803" s="33" t="s">
        <v>41</v>
      </c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  <c r="EG803"/>
      <c r="EH803"/>
      <c r="EI803"/>
      <c r="EJ803"/>
      <c r="EK803"/>
      <c r="EL803"/>
      <c r="EM803"/>
      <c r="EN803"/>
      <c r="EO803"/>
      <c r="EP803"/>
      <c r="EQ803"/>
      <c r="ER803"/>
      <c r="ES803"/>
      <c r="ET803"/>
      <c r="EU803"/>
      <c r="EV803"/>
      <c r="EW803"/>
      <c r="EX803"/>
      <c r="EY803"/>
      <c r="EZ803"/>
      <c r="FA803"/>
      <c r="FB803"/>
      <c r="FC803"/>
      <c r="FD803"/>
      <c r="FE803"/>
      <c r="FF803"/>
      <c r="FG803"/>
      <c r="FH803"/>
      <c r="FI803"/>
      <c r="FJ803"/>
      <c r="FK803"/>
      <c r="FL803"/>
      <c r="FM803"/>
      <c r="FN803"/>
      <c r="FO803"/>
      <c r="FP803"/>
      <c r="FQ803"/>
      <c r="FR803"/>
      <c r="FS803"/>
      <c r="FT803"/>
      <c r="FU803"/>
      <c r="FV803"/>
      <c r="FW803"/>
      <c r="FX803"/>
      <c r="FY803"/>
      <c r="FZ803"/>
      <c r="GA803"/>
      <c r="GB803"/>
      <c r="GC803"/>
      <c r="GD803"/>
      <c r="GE803"/>
      <c r="GF803"/>
      <c r="GG803"/>
      <c r="GH803"/>
      <c r="GI803"/>
      <c r="GJ803"/>
      <c r="GK803"/>
      <c r="GL803"/>
      <c r="GM803"/>
      <c r="GN803"/>
      <c r="GO803"/>
      <c r="GP803"/>
      <c r="GQ803"/>
      <c r="GR803"/>
      <c r="GS803"/>
      <c r="GT803"/>
      <c r="GU803"/>
      <c r="GV803"/>
      <c r="GW803"/>
      <c r="GX803"/>
      <c r="GY803"/>
      <c r="GZ803"/>
      <c r="HA803"/>
      <c r="HB803"/>
      <c r="HC803"/>
      <c r="HD803"/>
      <c r="HE803"/>
      <c r="HF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  <c r="IM803"/>
      <c r="IN803"/>
      <c r="IO803"/>
      <c r="IP803"/>
      <c r="IQ803"/>
      <c r="IR803"/>
      <c r="IS803"/>
      <c r="IT803"/>
      <c r="IU803"/>
      <c r="IV803"/>
      <c r="IW803"/>
      <c r="IX803"/>
      <c r="IY803"/>
      <c r="IZ803"/>
      <c r="JA803"/>
      <c r="JB803"/>
      <c r="JC803"/>
      <c r="JD803"/>
      <c r="JE803"/>
      <c r="JF803"/>
      <c r="JG803"/>
      <c r="JH803"/>
      <c r="JI803"/>
      <c r="JJ803"/>
      <c r="JK803"/>
      <c r="JL803"/>
      <c r="JM803"/>
      <c r="JN803"/>
      <c r="JO803"/>
      <c r="JP803"/>
      <c r="JQ803"/>
      <c r="JR803"/>
      <c r="JS803"/>
      <c r="JT803"/>
      <c r="JU803"/>
      <c r="JV803"/>
      <c r="JW803"/>
      <c r="JX803"/>
      <c r="JY803"/>
      <c r="JZ803"/>
      <c r="KA803"/>
      <c r="KB803"/>
      <c r="KC803"/>
      <c r="KD803"/>
      <c r="KE803"/>
      <c r="KF803"/>
      <c r="KG803"/>
      <c r="KH803"/>
      <c r="KI803"/>
      <c r="KJ803"/>
      <c r="KK803"/>
      <c r="KL803"/>
      <c r="KM803"/>
      <c r="KN803"/>
      <c r="KO803"/>
      <c r="KP803"/>
      <c r="KQ803"/>
      <c r="KR803"/>
      <c r="KS803"/>
      <c r="KT803"/>
      <c r="KU803"/>
      <c r="KV803"/>
      <c r="KW803"/>
      <c r="KX803"/>
      <c r="KY803"/>
      <c r="KZ803"/>
      <c r="LA803"/>
      <c r="LB803"/>
      <c r="LC803"/>
      <c r="LD803"/>
      <c r="LE803"/>
      <c r="LF803"/>
      <c r="LG803"/>
      <c r="LH803"/>
      <c r="LI803"/>
      <c r="LJ803"/>
      <c r="LK803"/>
      <c r="LL803"/>
      <c r="LM803"/>
      <c r="LN803"/>
      <c r="LO803"/>
      <c r="LP803"/>
      <c r="LQ803"/>
      <c r="LR803"/>
      <c r="LS803"/>
      <c r="LT803"/>
      <c r="LU803"/>
      <c r="LV803"/>
      <c r="LW803"/>
      <c r="LX803"/>
      <c r="LY803"/>
      <c r="LZ803"/>
      <c r="MA803"/>
      <c r="MB803"/>
      <c r="MC803"/>
      <c r="MD803"/>
      <c r="ME803"/>
      <c r="MF803"/>
      <c r="MG803"/>
      <c r="MH803"/>
      <c r="MI803"/>
      <c r="MJ803"/>
      <c r="MK803"/>
      <c r="ML803"/>
      <c r="MM803"/>
      <c r="MN803"/>
      <c r="MO803"/>
      <c r="MP803"/>
      <c r="MQ803"/>
      <c r="MR803"/>
      <c r="MS803"/>
      <c r="MT803"/>
      <c r="MU803"/>
      <c r="MV803"/>
      <c r="MW803"/>
      <c r="MX803"/>
      <c r="MY803"/>
      <c r="MZ803"/>
      <c r="NA803"/>
      <c r="NB803"/>
      <c r="NC803"/>
      <c r="ND803"/>
      <c r="NE803"/>
      <c r="NF803"/>
      <c r="NG803"/>
      <c r="NH803"/>
      <c r="NI803"/>
      <c r="NJ803"/>
      <c r="NK803"/>
      <c r="NL803"/>
      <c r="NM803"/>
      <c r="NN803"/>
      <c r="NO803"/>
      <c r="NP803"/>
      <c r="NQ803"/>
      <c r="NR803"/>
      <c r="NS803"/>
      <c r="NT803"/>
      <c r="NU803"/>
      <c r="NV803"/>
      <c r="NW803"/>
      <c r="NX803"/>
      <c r="NY803"/>
      <c r="NZ803"/>
      <c r="OA803"/>
      <c r="OB803"/>
      <c r="OC803"/>
      <c r="OD803"/>
      <c r="OE803"/>
      <c r="OF803"/>
      <c r="OG803"/>
      <c r="OH803"/>
      <c r="OI803"/>
      <c r="OJ803"/>
      <c r="OK803"/>
      <c r="OL803"/>
      <c r="OM803"/>
      <c r="ON803"/>
      <c r="OO803"/>
      <c r="OP803"/>
      <c r="OQ803"/>
      <c r="OR803"/>
      <c r="OS803"/>
      <c r="OT803"/>
      <c r="OU803"/>
      <c r="OV803"/>
      <c r="OW803"/>
      <c r="OX803"/>
      <c r="OY803"/>
      <c r="OZ803"/>
      <c r="PA803"/>
      <c r="PB803"/>
      <c r="PC803"/>
      <c r="PD803"/>
      <c r="PE803"/>
      <c r="PF803"/>
      <c r="PG803"/>
      <c r="PH803"/>
      <c r="PI803"/>
      <c r="PJ803"/>
      <c r="PK803"/>
      <c r="PL803"/>
      <c r="PM803"/>
      <c r="PN803"/>
      <c r="PO803"/>
      <c r="PP803"/>
      <c r="PQ803"/>
      <c r="PR803"/>
      <c r="PS803"/>
      <c r="PT803"/>
      <c r="PU803"/>
      <c r="PV803"/>
      <c r="PW803"/>
      <c r="PX803"/>
      <c r="PY803"/>
      <c r="PZ803"/>
      <c r="QA803"/>
      <c r="QB803"/>
      <c r="QC803"/>
      <c r="QD803"/>
      <c r="QE803"/>
      <c r="QF803"/>
      <c r="QG803"/>
      <c r="QH803"/>
      <c r="QI803"/>
      <c r="QJ803"/>
      <c r="QK803"/>
      <c r="QL803"/>
      <c r="QM803"/>
      <c r="QN803"/>
      <c r="QO803"/>
      <c r="QP803"/>
      <c r="QQ803"/>
      <c r="QR803"/>
      <c r="QS803"/>
      <c r="QT803"/>
      <c r="QU803"/>
      <c r="QV803"/>
      <c r="QW803"/>
      <c r="QX803"/>
      <c r="QY803"/>
      <c r="QZ803"/>
      <c r="RA803"/>
      <c r="RB803"/>
      <c r="RC803"/>
      <c r="RD803"/>
      <c r="RE803"/>
      <c r="RF803"/>
      <c r="RG803"/>
      <c r="RH803"/>
      <c r="RI803"/>
      <c r="RJ803"/>
      <c r="RK803"/>
      <c r="RL803"/>
      <c r="RM803"/>
      <c r="RN803"/>
      <c r="RO803"/>
      <c r="RP803"/>
      <c r="RQ803"/>
      <c r="RR803"/>
      <c r="RS803"/>
      <c r="RT803"/>
      <c r="RU803"/>
      <c r="RV803"/>
      <c r="RW803"/>
      <c r="RX803"/>
      <c r="RY803"/>
      <c r="RZ803"/>
      <c r="SA803"/>
      <c r="SB803"/>
      <c r="SC803"/>
      <c r="SD803"/>
      <c r="SE803"/>
      <c r="SF803"/>
      <c r="SG803"/>
      <c r="SH803"/>
      <c r="SI803"/>
      <c r="SJ803"/>
      <c r="SK803"/>
      <c r="SL803"/>
      <c r="SM803"/>
      <c r="SN803"/>
      <c r="SO803"/>
      <c r="SP803"/>
      <c r="SQ803"/>
      <c r="SR803"/>
      <c r="SS803"/>
      <c r="ST803"/>
      <c r="SU803"/>
      <c r="SV803"/>
      <c r="SW803"/>
      <c r="SX803"/>
      <c r="SY803"/>
      <c r="SZ803"/>
      <c r="TA803"/>
      <c r="TB803"/>
      <c r="TC803"/>
      <c r="TD803"/>
      <c r="TE803"/>
      <c r="TF803"/>
      <c r="TG803"/>
      <c r="TH803"/>
      <c r="TI803"/>
      <c r="TJ803"/>
      <c r="TK803"/>
      <c r="TL803"/>
      <c r="TM803"/>
      <c r="TN803"/>
      <c r="TO803"/>
      <c r="TP803"/>
      <c r="TQ803"/>
      <c r="TR803"/>
      <c r="TS803"/>
      <c r="TT803"/>
      <c r="TU803"/>
      <c r="TV803"/>
      <c r="TW803"/>
      <c r="TX803"/>
      <c r="TY803"/>
      <c r="TZ803"/>
      <c r="UA803"/>
      <c r="UB803"/>
      <c r="UC803"/>
      <c r="UD803"/>
      <c r="UE803"/>
      <c r="UF803"/>
      <c r="UG803"/>
      <c r="UH803"/>
      <c r="UI803"/>
      <c r="UJ803"/>
      <c r="UK803"/>
      <c r="UL803"/>
      <c r="UM803"/>
      <c r="UN803"/>
      <c r="UO803"/>
      <c r="UP803"/>
      <c r="UQ803"/>
    </row>
    <row r="804" spans="1:563" s="9" customFormat="1" x14ac:dyDescent="0.25">
      <c r="A804" s="38">
        <v>798</v>
      </c>
      <c r="B804" s="19" t="s">
        <v>506</v>
      </c>
      <c r="C804" s="19" t="s">
        <v>860</v>
      </c>
      <c r="D804" s="19" t="s">
        <v>276</v>
      </c>
      <c r="E804" s="19" t="s">
        <v>790</v>
      </c>
      <c r="F804" s="20" t="s">
        <v>868</v>
      </c>
      <c r="G804" s="29">
        <v>85000</v>
      </c>
      <c r="H804" s="29">
        <v>8576.99</v>
      </c>
      <c r="I804" s="22">
        <v>25</v>
      </c>
      <c r="J804" s="50">
        <v>2439.5</v>
      </c>
      <c r="K804" s="46">
        <f t="shared" si="125"/>
        <v>6034.9999999999991</v>
      </c>
      <c r="L804" s="32">
        <v>851.51</v>
      </c>
      <c r="M804" s="58">
        <v>2584</v>
      </c>
      <c r="N804" s="31">
        <f t="shared" si="118"/>
        <v>6026.5</v>
      </c>
      <c r="O804" s="31"/>
      <c r="P804" s="31">
        <f t="shared" si="120"/>
        <v>5023.5</v>
      </c>
      <c r="Q804" s="22">
        <f t="shared" si="123"/>
        <v>13625.49</v>
      </c>
      <c r="R804" s="22">
        <f t="shared" si="124"/>
        <v>12913.009999999998</v>
      </c>
      <c r="S804" s="31">
        <f t="shared" si="126"/>
        <v>71374.509999999995</v>
      </c>
      <c r="T804" s="33" t="s">
        <v>41</v>
      </c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  <c r="EN804"/>
      <c r="EO804"/>
      <c r="EP804"/>
      <c r="EQ804"/>
      <c r="ER804"/>
      <c r="ES804"/>
      <c r="ET804"/>
      <c r="EU804"/>
      <c r="EV804"/>
      <c r="EW804"/>
      <c r="EX804"/>
      <c r="EY804"/>
      <c r="EZ804"/>
      <c r="FA804"/>
      <c r="FB804"/>
      <c r="FC804"/>
      <c r="FD804"/>
      <c r="FE804"/>
      <c r="FF804"/>
      <c r="FG804"/>
      <c r="FH804"/>
      <c r="FI804"/>
      <c r="FJ804"/>
      <c r="FK804"/>
      <c r="FL804"/>
      <c r="FM804"/>
      <c r="FN804"/>
      <c r="FO804"/>
      <c r="FP804"/>
      <c r="FQ804"/>
      <c r="FR804"/>
      <c r="FS804"/>
      <c r="FT804"/>
      <c r="FU804"/>
      <c r="FV804"/>
      <c r="FW804"/>
      <c r="FX804"/>
      <c r="FY804"/>
      <c r="FZ804"/>
      <c r="GA804"/>
      <c r="GB804"/>
      <c r="GC804"/>
      <c r="GD804"/>
      <c r="GE804"/>
      <c r="GF804"/>
      <c r="GG804"/>
      <c r="GH804"/>
      <c r="GI804"/>
      <c r="GJ804"/>
      <c r="GK804"/>
      <c r="GL804"/>
      <c r="GM804"/>
      <c r="GN804"/>
      <c r="GO804"/>
      <c r="GP804"/>
      <c r="GQ804"/>
      <c r="GR804"/>
      <c r="GS804"/>
      <c r="GT804"/>
      <c r="GU804"/>
      <c r="GV804"/>
      <c r="GW804"/>
      <c r="GX804"/>
      <c r="GY804"/>
      <c r="GZ804"/>
      <c r="HA804"/>
      <c r="HB804"/>
      <c r="HC804"/>
      <c r="HD804"/>
      <c r="HE804"/>
      <c r="HF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  <c r="IM804"/>
      <c r="IN804"/>
      <c r="IO804"/>
      <c r="IP804"/>
      <c r="IQ804"/>
      <c r="IR804"/>
      <c r="IS804"/>
      <c r="IT804"/>
      <c r="IU804"/>
      <c r="IV804"/>
      <c r="IW804"/>
      <c r="IX804"/>
      <c r="IY804"/>
      <c r="IZ804"/>
      <c r="JA804"/>
      <c r="JB804"/>
      <c r="JC804"/>
      <c r="JD804"/>
      <c r="JE804"/>
      <c r="JF804"/>
      <c r="JG804"/>
      <c r="JH804"/>
      <c r="JI804"/>
      <c r="JJ804"/>
      <c r="JK804"/>
      <c r="JL804"/>
      <c r="JM804"/>
      <c r="JN804"/>
      <c r="JO804"/>
      <c r="JP804"/>
      <c r="JQ804"/>
      <c r="JR804"/>
      <c r="JS804"/>
      <c r="JT804"/>
      <c r="JU804"/>
      <c r="JV804"/>
      <c r="JW804"/>
      <c r="JX804"/>
      <c r="JY804"/>
      <c r="JZ804"/>
      <c r="KA804"/>
      <c r="KB804"/>
      <c r="KC804"/>
      <c r="KD804"/>
      <c r="KE804"/>
      <c r="KF804"/>
      <c r="KG804"/>
      <c r="KH804"/>
      <c r="KI804"/>
      <c r="KJ804"/>
      <c r="KK804"/>
      <c r="KL804"/>
      <c r="KM804"/>
      <c r="KN804"/>
      <c r="KO804"/>
      <c r="KP804"/>
      <c r="KQ804"/>
      <c r="KR804"/>
      <c r="KS804"/>
      <c r="KT804"/>
      <c r="KU804"/>
      <c r="KV804"/>
      <c r="KW804"/>
      <c r="KX804"/>
      <c r="KY804"/>
      <c r="KZ804"/>
      <c r="LA804"/>
      <c r="LB804"/>
      <c r="LC804"/>
      <c r="LD804"/>
      <c r="LE804"/>
      <c r="LF804"/>
      <c r="LG804"/>
      <c r="LH804"/>
      <c r="LI804"/>
      <c r="LJ804"/>
      <c r="LK804"/>
      <c r="LL804"/>
      <c r="LM804"/>
      <c r="LN804"/>
      <c r="LO804"/>
      <c r="LP804"/>
      <c r="LQ804"/>
      <c r="LR804"/>
      <c r="LS804"/>
      <c r="LT804"/>
      <c r="LU804"/>
      <c r="LV804"/>
      <c r="LW804"/>
      <c r="LX804"/>
      <c r="LY804"/>
      <c r="LZ804"/>
      <c r="MA804"/>
      <c r="MB804"/>
      <c r="MC804"/>
      <c r="MD804"/>
      <c r="ME804"/>
      <c r="MF804"/>
      <c r="MG804"/>
      <c r="MH804"/>
      <c r="MI804"/>
      <c r="MJ804"/>
      <c r="MK804"/>
      <c r="ML804"/>
      <c r="MM804"/>
      <c r="MN804"/>
      <c r="MO804"/>
      <c r="MP804"/>
      <c r="MQ804"/>
      <c r="MR804"/>
      <c r="MS804"/>
      <c r="MT804"/>
      <c r="MU804"/>
      <c r="MV804"/>
      <c r="MW804"/>
      <c r="MX804"/>
      <c r="MY804"/>
      <c r="MZ804"/>
      <c r="NA804"/>
      <c r="NB804"/>
      <c r="NC804"/>
      <c r="ND804"/>
      <c r="NE804"/>
      <c r="NF804"/>
      <c r="NG804"/>
      <c r="NH804"/>
      <c r="NI804"/>
      <c r="NJ804"/>
      <c r="NK804"/>
      <c r="NL804"/>
      <c r="NM804"/>
      <c r="NN804"/>
      <c r="NO804"/>
      <c r="NP804"/>
      <c r="NQ804"/>
      <c r="NR804"/>
      <c r="NS804"/>
      <c r="NT804"/>
      <c r="NU804"/>
      <c r="NV804"/>
      <c r="NW804"/>
      <c r="NX804"/>
      <c r="NY804"/>
      <c r="NZ804"/>
      <c r="OA804"/>
      <c r="OB804"/>
      <c r="OC804"/>
      <c r="OD804"/>
      <c r="OE804"/>
      <c r="OF804"/>
      <c r="OG804"/>
      <c r="OH804"/>
      <c r="OI804"/>
      <c r="OJ804"/>
      <c r="OK804"/>
      <c r="OL804"/>
      <c r="OM804"/>
      <c r="ON804"/>
      <c r="OO804"/>
      <c r="OP804"/>
      <c r="OQ804"/>
      <c r="OR804"/>
      <c r="OS804"/>
      <c r="OT804"/>
      <c r="OU804"/>
      <c r="OV804"/>
      <c r="OW804"/>
      <c r="OX804"/>
      <c r="OY804"/>
      <c r="OZ804"/>
      <c r="PA804"/>
      <c r="PB804"/>
      <c r="PC804"/>
      <c r="PD804"/>
      <c r="PE804"/>
      <c r="PF804"/>
      <c r="PG804"/>
      <c r="PH804"/>
      <c r="PI804"/>
      <c r="PJ804"/>
      <c r="PK804"/>
      <c r="PL804"/>
      <c r="PM804"/>
      <c r="PN804"/>
      <c r="PO804"/>
      <c r="PP804"/>
      <c r="PQ804"/>
      <c r="PR804"/>
      <c r="PS804"/>
      <c r="PT804"/>
      <c r="PU804"/>
      <c r="PV804"/>
      <c r="PW804"/>
      <c r="PX804"/>
      <c r="PY804"/>
      <c r="PZ804"/>
      <c r="QA804"/>
      <c r="QB804"/>
      <c r="QC804"/>
      <c r="QD804"/>
      <c r="QE804"/>
      <c r="QF804"/>
      <c r="QG804"/>
      <c r="QH804"/>
      <c r="QI804"/>
      <c r="QJ804"/>
      <c r="QK804"/>
      <c r="QL804"/>
      <c r="QM804"/>
      <c r="QN804"/>
      <c r="QO804"/>
      <c r="QP804"/>
      <c r="QQ804"/>
      <c r="QR804"/>
      <c r="QS804"/>
      <c r="QT804"/>
      <c r="QU804"/>
      <c r="QV804"/>
      <c r="QW804"/>
      <c r="QX804"/>
      <c r="QY804"/>
      <c r="QZ804"/>
      <c r="RA804"/>
      <c r="RB804"/>
      <c r="RC804"/>
      <c r="RD804"/>
      <c r="RE804"/>
      <c r="RF804"/>
      <c r="RG804"/>
      <c r="RH804"/>
      <c r="RI804"/>
      <c r="RJ804"/>
      <c r="RK804"/>
      <c r="RL804"/>
      <c r="RM804"/>
      <c r="RN804"/>
      <c r="RO804"/>
      <c r="RP804"/>
      <c r="RQ804"/>
      <c r="RR804"/>
      <c r="RS804"/>
      <c r="RT804"/>
      <c r="RU804"/>
      <c r="RV804"/>
      <c r="RW804"/>
      <c r="RX804"/>
      <c r="RY804"/>
      <c r="RZ804"/>
      <c r="SA804"/>
      <c r="SB804"/>
      <c r="SC804"/>
      <c r="SD804"/>
      <c r="SE804"/>
      <c r="SF804"/>
      <c r="SG804"/>
      <c r="SH804"/>
      <c r="SI804"/>
      <c r="SJ804"/>
      <c r="SK804"/>
      <c r="SL804"/>
      <c r="SM804"/>
      <c r="SN804"/>
      <c r="SO804"/>
      <c r="SP804"/>
      <c r="SQ804"/>
      <c r="SR804"/>
      <c r="SS804"/>
      <c r="ST804"/>
      <c r="SU804"/>
      <c r="SV804"/>
      <c r="SW804"/>
      <c r="SX804"/>
      <c r="SY804"/>
      <c r="SZ804"/>
      <c r="TA804"/>
      <c r="TB804"/>
      <c r="TC804"/>
      <c r="TD804"/>
      <c r="TE804"/>
      <c r="TF804"/>
      <c r="TG804"/>
      <c r="TH804"/>
      <c r="TI804"/>
      <c r="TJ804"/>
      <c r="TK804"/>
      <c r="TL804"/>
      <c r="TM804"/>
      <c r="TN804"/>
      <c r="TO804"/>
      <c r="TP804"/>
      <c r="TQ804"/>
      <c r="TR804"/>
      <c r="TS804"/>
      <c r="TT804"/>
      <c r="TU804"/>
      <c r="TV804"/>
      <c r="TW804"/>
      <c r="TX804"/>
      <c r="TY804"/>
      <c r="TZ804"/>
      <c r="UA804"/>
      <c r="UB804"/>
      <c r="UC804"/>
      <c r="UD804"/>
      <c r="UE804"/>
      <c r="UF804"/>
      <c r="UG804"/>
      <c r="UH804"/>
      <c r="UI804"/>
      <c r="UJ804"/>
      <c r="UK804"/>
      <c r="UL804"/>
      <c r="UM804"/>
      <c r="UN804"/>
      <c r="UO804"/>
      <c r="UP804"/>
      <c r="UQ804"/>
    </row>
    <row r="805" spans="1:563" s="9" customFormat="1" x14ac:dyDescent="0.25">
      <c r="A805" s="38">
        <v>799</v>
      </c>
      <c r="B805" s="19" t="s">
        <v>445</v>
      </c>
      <c r="C805" s="19" t="s">
        <v>859</v>
      </c>
      <c r="D805" s="19" t="s">
        <v>276</v>
      </c>
      <c r="E805" s="19" t="s">
        <v>135</v>
      </c>
      <c r="F805" s="20" t="s">
        <v>868</v>
      </c>
      <c r="G805" s="21">
        <v>70000</v>
      </c>
      <c r="H805" s="21">
        <v>5368.48</v>
      </c>
      <c r="I805" s="22">
        <v>25</v>
      </c>
      <c r="J805" s="49">
        <v>2009</v>
      </c>
      <c r="K805" s="43">
        <f t="shared" si="125"/>
        <v>4970</v>
      </c>
      <c r="L805" s="32">
        <f t="shared" si="117"/>
        <v>770.00000000000011</v>
      </c>
      <c r="M805" s="48">
        <v>2128</v>
      </c>
      <c r="N805" s="22">
        <f t="shared" si="118"/>
        <v>4963</v>
      </c>
      <c r="O805" s="22"/>
      <c r="P805" s="22">
        <f t="shared" si="120"/>
        <v>4137</v>
      </c>
      <c r="Q805" s="22">
        <f t="shared" si="123"/>
        <v>9530.48</v>
      </c>
      <c r="R805" s="22">
        <f t="shared" si="124"/>
        <v>10703</v>
      </c>
      <c r="S805" s="22">
        <f t="shared" si="126"/>
        <v>60469.520000000004</v>
      </c>
      <c r="T805" s="33" t="s">
        <v>41</v>
      </c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  <c r="EG805"/>
      <c r="EH805"/>
      <c r="EI805"/>
      <c r="EJ805"/>
      <c r="EK805"/>
      <c r="EL805"/>
      <c r="EM805"/>
      <c r="EN805"/>
      <c r="EO805"/>
      <c r="EP805"/>
      <c r="EQ805"/>
      <c r="ER805"/>
      <c r="ES805"/>
      <c r="ET805"/>
      <c r="EU805"/>
      <c r="EV805"/>
      <c r="EW805"/>
      <c r="EX805"/>
      <c r="EY805"/>
      <c r="EZ805"/>
      <c r="FA805"/>
      <c r="FB805"/>
      <c r="FC805"/>
      <c r="FD805"/>
      <c r="FE805"/>
      <c r="FF805"/>
      <c r="FG805"/>
      <c r="FH805"/>
      <c r="FI805"/>
      <c r="FJ805"/>
      <c r="FK805"/>
      <c r="FL805"/>
      <c r="FM805"/>
      <c r="FN805"/>
      <c r="FO805"/>
      <c r="FP805"/>
      <c r="FQ805"/>
      <c r="FR805"/>
      <c r="FS805"/>
      <c r="FT805"/>
      <c r="FU805"/>
      <c r="FV805"/>
      <c r="FW805"/>
      <c r="FX805"/>
      <c r="FY805"/>
      <c r="FZ805"/>
      <c r="GA805"/>
      <c r="GB805"/>
      <c r="GC805"/>
      <c r="GD805"/>
      <c r="GE805"/>
      <c r="GF805"/>
      <c r="GG805"/>
      <c r="GH805"/>
      <c r="GI805"/>
      <c r="GJ805"/>
      <c r="GK805"/>
      <c r="GL805"/>
      <c r="GM805"/>
      <c r="GN805"/>
      <c r="GO805"/>
      <c r="GP805"/>
      <c r="GQ805"/>
      <c r="GR805"/>
      <c r="GS805"/>
      <c r="GT805"/>
      <c r="GU805"/>
      <c r="GV805"/>
      <c r="GW805"/>
      <c r="GX805"/>
      <c r="GY805"/>
      <c r="GZ805"/>
      <c r="HA805"/>
      <c r="HB805"/>
      <c r="HC805"/>
      <c r="HD805"/>
      <c r="HE805"/>
      <c r="HF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  <c r="IM805"/>
      <c r="IN805"/>
      <c r="IO805"/>
      <c r="IP805"/>
      <c r="IQ805"/>
      <c r="IR805"/>
      <c r="IS805"/>
      <c r="IT805"/>
      <c r="IU805"/>
      <c r="IV805"/>
      <c r="IW805"/>
      <c r="IX805"/>
      <c r="IY805"/>
      <c r="IZ805"/>
      <c r="JA805"/>
      <c r="JB805"/>
      <c r="JC805"/>
      <c r="JD805"/>
      <c r="JE805"/>
      <c r="JF805"/>
      <c r="JG805"/>
      <c r="JH805"/>
      <c r="JI805"/>
      <c r="JJ805"/>
      <c r="JK805"/>
      <c r="JL805"/>
      <c r="JM805"/>
      <c r="JN805"/>
      <c r="JO805"/>
      <c r="JP805"/>
      <c r="JQ805"/>
      <c r="JR805"/>
      <c r="JS805"/>
      <c r="JT805"/>
      <c r="JU805"/>
      <c r="JV805"/>
      <c r="JW805"/>
      <c r="JX805"/>
      <c r="JY805"/>
      <c r="JZ805"/>
      <c r="KA805"/>
      <c r="KB805"/>
      <c r="KC805"/>
      <c r="KD805"/>
      <c r="KE805"/>
      <c r="KF805"/>
      <c r="KG805"/>
      <c r="KH805"/>
      <c r="KI805"/>
      <c r="KJ805"/>
      <c r="KK805"/>
      <c r="KL805"/>
      <c r="KM805"/>
      <c r="KN805"/>
      <c r="KO805"/>
      <c r="KP805"/>
      <c r="KQ805"/>
      <c r="KR805"/>
      <c r="KS805"/>
      <c r="KT805"/>
      <c r="KU805"/>
      <c r="KV805"/>
      <c r="KW805"/>
      <c r="KX805"/>
      <c r="KY805"/>
      <c r="KZ805"/>
      <c r="LA805"/>
      <c r="LB805"/>
      <c r="LC805"/>
      <c r="LD805"/>
      <c r="LE805"/>
      <c r="LF805"/>
      <c r="LG805"/>
      <c r="LH805"/>
      <c r="LI805"/>
      <c r="LJ805"/>
      <c r="LK805"/>
      <c r="LL805"/>
      <c r="LM805"/>
      <c r="LN805"/>
      <c r="LO805"/>
      <c r="LP805"/>
      <c r="LQ805"/>
      <c r="LR805"/>
      <c r="LS805"/>
      <c r="LT805"/>
      <c r="LU805"/>
      <c r="LV805"/>
      <c r="LW805"/>
      <c r="LX805"/>
      <c r="LY805"/>
      <c r="LZ805"/>
      <c r="MA805"/>
      <c r="MB805"/>
      <c r="MC805"/>
      <c r="MD805"/>
      <c r="ME805"/>
      <c r="MF805"/>
      <c r="MG805"/>
      <c r="MH805"/>
      <c r="MI805"/>
      <c r="MJ805"/>
      <c r="MK805"/>
      <c r="ML805"/>
      <c r="MM805"/>
      <c r="MN805"/>
      <c r="MO805"/>
      <c r="MP805"/>
      <c r="MQ805"/>
      <c r="MR805"/>
      <c r="MS805"/>
      <c r="MT805"/>
      <c r="MU805"/>
      <c r="MV805"/>
      <c r="MW805"/>
      <c r="MX805"/>
      <c r="MY805"/>
      <c r="MZ805"/>
      <c r="NA805"/>
      <c r="NB805"/>
      <c r="NC805"/>
      <c r="ND805"/>
      <c r="NE805"/>
      <c r="NF805"/>
      <c r="NG805"/>
      <c r="NH805"/>
      <c r="NI805"/>
      <c r="NJ805"/>
      <c r="NK805"/>
      <c r="NL805"/>
      <c r="NM805"/>
      <c r="NN805"/>
      <c r="NO805"/>
      <c r="NP805"/>
      <c r="NQ805"/>
      <c r="NR805"/>
      <c r="NS805"/>
      <c r="NT805"/>
      <c r="NU805"/>
      <c r="NV805"/>
      <c r="NW805"/>
      <c r="NX805"/>
      <c r="NY805"/>
      <c r="NZ805"/>
      <c r="OA805"/>
      <c r="OB805"/>
      <c r="OC805"/>
      <c r="OD805"/>
      <c r="OE805"/>
      <c r="OF805"/>
      <c r="OG805"/>
      <c r="OH805"/>
      <c r="OI805"/>
      <c r="OJ805"/>
      <c r="OK805"/>
      <c r="OL805"/>
      <c r="OM805"/>
      <c r="ON805"/>
      <c r="OO805"/>
      <c r="OP805"/>
      <c r="OQ805"/>
      <c r="OR805"/>
      <c r="OS805"/>
      <c r="OT805"/>
      <c r="OU805"/>
      <c r="OV805"/>
      <c r="OW805"/>
      <c r="OX805"/>
      <c r="OY805"/>
      <c r="OZ805"/>
      <c r="PA805"/>
      <c r="PB805"/>
      <c r="PC805"/>
      <c r="PD805"/>
      <c r="PE805"/>
      <c r="PF805"/>
      <c r="PG805"/>
      <c r="PH805"/>
      <c r="PI805"/>
      <c r="PJ805"/>
      <c r="PK805"/>
      <c r="PL805"/>
      <c r="PM805"/>
      <c r="PN805"/>
      <c r="PO805"/>
      <c r="PP805"/>
      <c r="PQ805"/>
      <c r="PR805"/>
      <c r="PS805"/>
      <c r="PT805"/>
      <c r="PU805"/>
      <c r="PV805"/>
      <c r="PW805"/>
      <c r="PX805"/>
      <c r="PY805"/>
      <c r="PZ805"/>
      <c r="QA805"/>
      <c r="QB805"/>
      <c r="QC805"/>
      <c r="QD805"/>
      <c r="QE805"/>
      <c r="QF805"/>
      <c r="QG805"/>
      <c r="QH805"/>
      <c r="QI805"/>
      <c r="QJ805"/>
      <c r="QK805"/>
      <c r="QL805"/>
      <c r="QM805"/>
      <c r="QN805"/>
      <c r="QO805"/>
      <c r="QP805"/>
      <c r="QQ805"/>
      <c r="QR805"/>
      <c r="QS805"/>
      <c r="QT805"/>
      <c r="QU805"/>
      <c r="QV805"/>
      <c r="QW805"/>
      <c r="QX805"/>
      <c r="QY805"/>
      <c r="QZ805"/>
      <c r="RA805"/>
      <c r="RB805"/>
      <c r="RC805"/>
      <c r="RD805"/>
      <c r="RE805"/>
      <c r="RF805"/>
      <c r="RG805"/>
      <c r="RH805"/>
      <c r="RI805"/>
      <c r="RJ805"/>
      <c r="RK805"/>
      <c r="RL805"/>
      <c r="RM805"/>
      <c r="RN805"/>
      <c r="RO805"/>
      <c r="RP805"/>
      <c r="RQ805"/>
      <c r="RR805"/>
      <c r="RS805"/>
      <c r="RT805"/>
      <c r="RU805"/>
      <c r="RV805"/>
      <c r="RW805"/>
      <c r="RX805"/>
      <c r="RY805"/>
      <c r="RZ805"/>
      <c r="SA805"/>
      <c r="SB805"/>
      <c r="SC805"/>
      <c r="SD805"/>
      <c r="SE805"/>
      <c r="SF805"/>
      <c r="SG805"/>
      <c r="SH805"/>
      <c r="SI805"/>
      <c r="SJ805"/>
      <c r="SK805"/>
      <c r="SL805"/>
      <c r="SM805"/>
      <c r="SN805"/>
      <c r="SO805"/>
      <c r="SP805"/>
      <c r="SQ805"/>
      <c r="SR805"/>
      <c r="SS805"/>
      <c r="ST805"/>
      <c r="SU805"/>
      <c r="SV805"/>
      <c r="SW805"/>
      <c r="SX805"/>
      <c r="SY805"/>
      <c r="SZ805"/>
      <c r="TA805"/>
      <c r="TB805"/>
      <c r="TC805"/>
      <c r="TD805"/>
      <c r="TE805"/>
      <c r="TF805"/>
      <c r="TG805"/>
      <c r="TH805"/>
      <c r="TI805"/>
      <c r="TJ805"/>
      <c r="TK805"/>
      <c r="TL805"/>
      <c r="TM805"/>
      <c r="TN805"/>
      <c r="TO805"/>
      <c r="TP805"/>
      <c r="TQ805"/>
      <c r="TR805"/>
      <c r="TS805"/>
      <c r="TT805"/>
      <c r="TU805"/>
      <c r="TV805"/>
      <c r="TW805"/>
      <c r="TX805"/>
      <c r="TY805"/>
      <c r="TZ805"/>
      <c r="UA805"/>
      <c r="UB805"/>
      <c r="UC805"/>
      <c r="UD805"/>
      <c r="UE805"/>
      <c r="UF805"/>
      <c r="UG805"/>
      <c r="UH805"/>
      <c r="UI805"/>
      <c r="UJ805"/>
      <c r="UK805"/>
      <c r="UL805"/>
      <c r="UM805"/>
      <c r="UN805"/>
      <c r="UO805"/>
      <c r="UP805"/>
      <c r="UQ805"/>
    </row>
    <row r="806" spans="1:563" s="9" customFormat="1" x14ac:dyDescent="0.25">
      <c r="A806" s="38">
        <v>800</v>
      </c>
      <c r="B806" s="19" t="s">
        <v>443</v>
      </c>
      <c r="C806" s="19" t="s">
        <v>859</v>
      </c>
      <c r="D806" s="19" t="s">
        <v>276</v>
      </c>
      <c r="E806" s="19" t="s">
        <v>155</v>
      </c>
      <c r="F806" s="20" t="s">
        <v>868</v>
      </c>
      <c r="G806" s="21">
        <v>45000</v>
      </c>
      <c r="H806" s="42">
        <v>1148.33</v>
      </c>
      <c r="I806" s="22">
        <v>25</v>
      </c>
      <c r="J806" s="49">
        <v>1291.5</v>
      </c>
      <c r="K806" s="43">
        <f t="shared" si="125"/>
        <v>3194.9999999999995</v>
      </c>
      <c r="L806" s="32">
        <f t="shared" si="117"/>
        <v>495.00000000000006</v>
      </c>
      <c r="M806" s="48">
        <v>1368</v>
      </c>
      <c r="N806" s="22">
        <f t="shared" si="118"/>
        <v>3190.5</v>
      </c>
      <c r="O806" s="22"/>
      <c r="P806" s="22">
        <f t="shared" si="120"/>
        <v>2659.5</v>
      </c>
      <c r="Q806" s="22">
        <f t="shared" si="123"/>
        <v>3832.83</v>
      </c>
      <c r="R806" s="22">
        <f t="shared" si="124"/>
        <v>6880.5</v>
      </c>
      <c r="S806" s="22">
        <f t="shared" si="126"/>
        <v>41167.17</v>
      </c>
      <c r="T806" s="33" t="s">
        <v>41</v>
      </c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  <c r="EN806"/>
      <c r="EO806"/>
      <c r="EP806"/>
      <c r="EQ806"/>
      <c r="ER806"/>
      <c r="ES806"/>
      <c r="ET806"/>
      <c r="EU806"/>
      <c r="EV806"/>
      <c r="EW806"/>
      <c r="EX806"/>
      <c r="EY806"/>
      <c r="EZ806"/>
      <c r="FA806"/>
      <c r="FB806"/>
      <c r="FC806"/>
      <c r="FD806"/>
      <c r="FE806"/>
      <c r="FF806"/>
      <c r="FG806"/>
      <c r="FH806"/>
      <c r="FI806"/>
      <c r="FJ806"/>
      <c r="FK806"/>
      <c r="FL806"/>
      <c r="FM806"/>
      <c r="FN806"/>
      <c r="FO806"/>
      <c r="FP806"/>
      <c r="FQ806"/>
      <c r="FR806"/>
      <c r="FS806"/>
      <c r="FT806"/>
      <c r="FU806"/>
      <c r="FV806"/>
      <c r="FW806"/>
      <c r="FX806"/>
      <c r="FY806"/>
      <c r="FZ806"/>
      <c r="GA806"/>
      <c r="GB806"/>
      <c r="GC806"/>
      <c r="GD806"/>
      <c r="GE806"/>
      <c r="GF806"/>
      <c r="GG806"/>
      <c r="GH806"/>
      <c r="GI806"/>
      <c r="GJ806"/>
      <c r="GK806"/>
      <c r="GL806"/>
      <c r="GM806"/>
      <c r="GN806"/>
      <c r="GO806"/>
      <c r="GP806"/>
      <c r="GQ806"/>
      <c r="GR806"/>
      <c r="GS806"/>
      <c r="GT806"/>
      <c r="GU806"/>
      <c r="GV806"/>
      <c r="GW806"/>
      <c r="GX806"/>
      <c r="GY806"/>
      <c r="GZ806"/>
      <c r="HA806"/>
      <c r="HB806"/>
      <c r="HC806"/>
      <c r="HD806"/>
      <c r="HE806"/>
      <c r="HF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  <c r="IM806"/>
      <c r="IN806"/>
      <c r="IO806"/>
      <c r="IP806"/>
      <c r="IQ806"/>
      <c r="IR806"/>
      <c r="IS806"/>
      <c r="IT806"/>
      <c r="IU806"/>
      <c r="IV806"/>
      <c r="IW806"/>
      <c r="IX806"/>
      <c r="IY806"/>
      <c r="IZ806"/>
      <c r="JA806"/>
      <c r="JB806"/>
      <c r="JC806"/>
      <c r="JD806"/>
      <c r="JE806"/>
      <c r="JF806"/>
      <c r="JG806"/>
      <c r="JH806"/>
      <c r="JI806"/>
      <c r="JJ806"/>
      <c r="JK806"/>
      <c r="JL806"/>
      <c r="JM806"/>
      <c r="JN806"/>
      <c r="JO806"/>
      <c r="JP806"/>
      <c r="JQ806"/>
      <c r="JR806"/>
      <c r="JS806"/>
      <c r="JT806"/>
      <c r="JU806"/>
      <c r="JV806"/>
      <c r="JW806"/>
      <c r="JX806"/>
      <c r="JY806"/>
      <c r="JZ806"/>
      <c r="KA806"/>
      <c r="KB806"/>
      <c r="KC806"/>
      <c r="KD806"/>
      <c r="KE806"/>
      <c r="KF806"/>
      <c r="KG806"/>
      <c r="KH806"/>
      <c r="KI806"/>
      <c r="KJ806"/>
      <c r="KK806"/>
      <c r="KL806"/>
      <c r="KM806"/>
      <c r="KN806"/>
      <c r="KO806"/>
      <c r="KP806"/>
      <c r="KQ806"/>
      <c r="KR806"/>
      <c r="KS806"/>
      <c r="KT806"/>
      <c r="KU806"/>
      <c r="KV806"/>
      <c r="KW806"/>
      <c r="KX806"/>
      <c r="KY806"/>
      <c r="KZ806"/>
      <c r="LA806"/>
      <c r="LB806"/>
      <c r="LC806"/>
      <c r="LD806"/>
      <c r="LE806"/>
      <c r="LF806"/>
      <c r="LG806"/>
      <c r="LH806"/>
      <c r="LI806"/>
      <c r="LJ806"/>
      <c r="LK806"/>
      <c r="LL806"/>
      <c r="LM806"/>
      <c r="LN806"/>
      <c r="LO806"/>
      <c r="LP806"/>
      <c r="LQ806"/>
      <c r="LR806"/>
      <c r="LS806"/>
      <c r="LT806"/>
      <c r="LU806"/>
      <c r="LV806"/>
      <c r="LW806"/>
      <c r="LX806"/>
      <c r="LY806"/>
      <c r="LZ806"/>
      <c r="MA806"/>
      <c r="MB806"/>
      <c r="MC806"/>
      <c r="MD806"/>
      <c r="ME806"/>
      <c r="MF806"/>
      <c r="MG806"/>
      <c r="MH806"/>
      <c r="MI806"/>
      <c r="MJ806"/>
      <c r="MK806"/>
      <c r="ML806"/>
      <c r="MM806"/>
      <c r="MN806"/>
      <c r="MO806"/>
      <c r="MP806"/>
      <c r="MQ806"/>
      <c r="MR806"/>
      <c r="MS806"/>
      <c r="MT806"/>
      <c r="MU806"/>
      <c r="MV806"/>
      <c r="MW806"/>
      <c r="MX806"/>
      <c r="MY806"/>
      <c r="MZ806"/>
      <c r="NA806"/>
      <c r="NB806"/>
      <c r="NC806"/>
      <c r="ND806"/>
      <c r="NE806"/>
      <c r="NF806"/>
      <c r="NG806"/>
      <c r="NH806"/>
      <c r="NI806"/>
      <c r="NJ806"/>
      <c r="NK806"/>
      <c r="NL806"/>
      <c r="NM806"/>
      <c r="NN806"/>
      <c r="NO806"/>
      <c r="NP806"/>
      <c r="NQ806"/>
      <c r="NR806"/>
      <c r="NS806"/>
      <c r="NT806"/>
      <c r="NU806"/>
      <c r="NV806"/>
      <c r="NW806"/>
      <c r="NX806"/>
      <c r="NY806"/>
      <c r="NZ806"/>
      <c r="OA806"/>
      <c r="OB806"/>
      <c r="OC806"/>
      <c r="OD806"/>
      <c r="OE806"/>
      <c r="OF806"/>
      <c r="OG806"/>
      <c r="OH806"/>
      <c r="OI806"/>
      <c r="OJ806"/>
      <c r="OK806"/>
      <c r="OL806"/>
      <c r="OM806"/>
      <c r="ON806"/>
      <c r="OO806"/>
      <c r="OP806"/>
      <c r="OQ806"/>
      <c r="OR806"/>
      <c r="OS806"/>
      <c r="OT806"/>
      <c r="OU806"/>
      <c r="OV806"/>
      <c r="OW806"/>
      <c r="OX806"/>
      <c r="OY806"/>
      <c r="OZ806"/>
      <c r="PA806"/>
      <c r="PB806"/>
      <c r="PC806"/>
      <c r="PD806"/>
      <c r="PE806"/>
      <c r="PF806"/>
      <c r="PG806"/>
      <c r="PH806"/>
      <c r="PI806"/>
      <c r="PJ806"/>
      <c r="PK806"/>
      <c r="PL806"/>
      <c r="PM806"/>
      <c r="PN806"/>
      <c r="PO806"/>
      <c r="PP806"/>
      <c r="PQ806"/>
      <c r="PR806"/>
      <c r="PS806"/>
      <c r="PT806"/>
      <c r="PU806"/>
      <c r="PV806"/>
      <c r="PW806"/>
      <c r="PX806"/>
      <c r="PY806"/>
      <c r="PZ806"/>
      <c r="QA806"/>
      <c r="QB806"/>
      <c r="QC806"/>
      <c r="QD806"/>
      <c r="QE806"/>
      <c r="QF806"/>
      <c r="QG806"/>
      <c r="QH806"/>
      <c r="QI806"/>
      <c r="QJ806"/>
      <c r="QK806"/>
      <c r="QL806"/>
      <c r="QM806"/>
      <c r="QN806"/>
      <c r="QO806"/>
      <c r="QP806"/>
      <c r="QQ806"/>
      <c r="QR806"/>
      <c r="QS806"/>
      <c r="QT806"/>
      <c r="QU806"/>
      <c r="QV806"/>
      <c r="QW806"/>
      <c r="QX806"/>
      <c r="QY806"/>
      <c r="QZ806"/>
      <c r="RA806"/>
      <c r="RB806"/>
      <c r="RC806"/>
      <c r="RD806"/>
      <c r="RE806"/>
      <c r="RF806"/>
      <c r="RG806"/>
      <c r="RH806"/>
      <c r="RI806"/>
      <c r="RJ806"/>
      <c r="RK806"/>
      <c r="RL806"/>
      <c r="RM806"/>
      <c r="RN806"/>
      <c r="RO806"/>
      <c r="RP806"/>
      <c r="RQ806"/>
      <c r="RR806"/>
      <c r="RS806"/>
      <c r="RT806"/>
      <c r="RU806"/>
      <c r="RV806"/>
      <c r="RW806"/>
      <c r="RX806"/>
      <c r="RY806"/>
      <c r="RZ806"/>
      <c r="SA806"/>
      <c r="SB806"/>
      <c r="SC806"/>
      <c r="SD806"/>
      <c r="SE806"/>
      <c r="SF806"/>
      <c r="SG806"/>
      <c r="SH806"/>
      <c r="SI806"/>
      <c r="SJ806"/>
      <c r="SK806"/>
      <c r="SL806"/>
      <c r="SM806"/>
      <c r="SN806"/>
      <c r="SO806"/>
      <c r="SP806"/>
      <c r="SQ806"/>
      <c r="SR806"/>
      <c r="SS806"/>
      <c r="ST806"/>
      <c r="SU806"/>
      <c r="SV806"/>
      <c r="SW806"/>
      <c r="SX806"/>
      <c r="SY806"/>
      <c r="SZ806"/>
      <c r="TA806"/>
      <c r="TB806"/>
      <c r="TC806"/>
      <c r="TD806"/>
      <c r="TE806"/>
      <c r="TF806"/>
      <c r="TG806"/>
      <c r="TH806"/>
      <c r="TI806"/>
      <c r="TJ806"/>
      <c r="TK806"/>
      <c r="TL806"/>
      <c r="TM806"/>
      <c r="TN806"/>
      <c r="TO806"/>
      <c r="TP806"/>
      <c r="TQ806"/>
      <c r="TR806"/>
      <c r="TS806"/>
      <c r="TT806"/>
      <c r="TU806"/>
      <c r="TV806"/>
      <c r="TW806"/>
      <c r="TX806"/>
      <c r="TY806"/>
      <c r="TZ806"/>
      <c r="UA806"/>
      <c r="UB806"/>
      <c r="UC806"/>
      <c r="UD806"/>
      <c r="UE806"/>
      <c r="UF806"/>
      <c r="UG806"/>
      <c r="UH806"/>
      <c r="UI806"/>
      <c r="UJ806"/>
      <c r="UK806"/>
      <c r="UL806"/>
      <c r="UM806"/>
      <c r="UN806"/>
      <c r="UO806"/>
      <c r="UP806"/>
      <c r="UQ806"/>
    </row>
    <row r="807" spans="1:563" s="9" customFormat="1" x14ac:dyDescent="0.25">
      <c r="A807" s="38">
        <v>801</v>
      </c>
      <c r="B807" s="19" t="s">
        <v>444</v>
      </c>
      <c r="C807" s="19" t="s">
        <v>859</v>
      </c>
      <c r="D807" s="19" t="s">
        <v>276</v>
      </c>
      <c r="E807" s="19" t="s">
        <v>35</v>
      </c>
      <c r="F807" s="20" t="s">
        <v>868</v>
      </c>
      <c r="G807" s="21">
        <v>25000</v>
      </c>
      <c r="H807" s="19">
        <v>0</v>
      </c>
      <c r="I807" s="22">
        <v>25</v>
      </c>
      <c r="J807" s="49">
        <v>717.5</v>
      </c>
      <c r="K807" s="43">
        <f t="shared" si="125"/>
        <v>1774.9999999999998</v>
      </c>
      <c r="L807" s="32">
        <f t="shared" si="117"/>
        <v>275</v>
      </c>
      <c r="M807" s="48">
        <v>760</v>
      </c>
      <c r="N807" s="22">
        <f t="shared" si="118"/>
        <v>1772.5000000000002</v>
      </c>
      <c r="O807" s="22"/>
      <c r="P807" s="22">
        <f t="shared" si="120"/>
        <v>1477.5</v>
      </c>
      <c r="Q807" s="22">
        <f t="shared" si="123"/>
        <v>1502.5</v>
      </c>
      <c r="R807" s="22">
        <f t="shared" si="124"/>
        <v>3822.5</v>
      </c>
      <c r="S807" s="22">
        <f t="shared" si="126"/>
        <v>23497.5</v>
      </c>
      <c r="T807" s="33" t="s">
        <v>41</v>
      </c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  <c r="EG807"/>
      <c r="EH807"/>
      <c r="EI807"/>
      <c r="EJ807"/>
      <c r="EK807"/>
      <c r="EL807"/>
      <c r="EM807"/>
      <c r="EN807"/>
      <c r="EO807"/>
      <c r="EP807"/>
      <c r="EQ807"/>
      <c r="ER807"/>
      <c r="ES807"/>
      <c r="ET807"/>
      <c r="EU807"/>
      <c r="EV807"/>
      <c r="EW807"/>
      <c r="EX807"/>
      <c r="EY807"/>
      <c r="EZ807"/>
      <c r="FA807"/>
      <c r="FB807"/>
      <c r="FC807"/>
      <c r="FD807"/>
      <c r="FE807"/>
      <c r="FF807"/>
      <c r="FG807"/>
      <c r="FH807"/>
      <c r="FI807"/>
      <c r="FJ807"/>
      <c r="FK807"/>
      <c r="FL807"/>
      <c r="FM807"/>
      <c r="FN807"/>
      <c r="FO807"/>
      <c r="FP807"/>
      <c r="FQ807"/>
      <c r="FR807"/>
      <c r="FS807"/>
      <c r="FT807"/>
      <c r="FU807"/>
      <c r="FV807"/>
      <c r="FW807"/>
      <c r="FX807"/>
      <c r="FY807"/>
      <c r="FZ807"/>
      <c r="GA807"/>
      <c r="GB807"/>
      <c r="GC807"/>
      <c r="GD807"/>
      <c r="GE807"/>
      <c r="GF807"/>
      <c r="GG807"/>
      <c r="GH807"/>
      <c r="GI807"/>
      <c r="GJ807"/>
      <c r="GK807"/>
      <c r="GL807"/>
      <c r="GM807"/>
      <c r="GN807"/>
      <c r="GO807"/>
      <c r="GP807"/>
      <c r="GQ807"/>
      <c r="GR807"/>
      <c r="GS807"/>
      <c r="GT807"/>
      <c r="GU807"/>
      <c r="GV807"/>
      <c r="GW807"/>
      <c r="GX807"/>
      <c r="GY807"/>
      <c r="GZ807"/>
      <c r="HA807"/>
      <c r="HB807"/>
      <c r="HC807"/>
      <c r="HD807"/>
      <c r="HE807"/>
      <c r="HF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  <c r="IM807"/>
      <c r="IN807"/>
      <c r="IO807"/>
      <c r="IP807"/>
      <c r="IQ807"/>
      <c r="IR807"/>
      <c r="IS807"/>
      <c r="IT807"/>
      <c r="IU807"/>
      <c r="IV807"/>
      <c r="IW807"/>
      <c r="IX807"/>
      <c r="IY807"/>
      <c r="IZ807"/>
      <c r="JA807"/>
      <c r="JB807"/>
      <c r="JC807"/>
      <c r="JD807"/>
      <c r="JE807"/>
      <c r="JF807"/>
      <c r="JG807"/>
      <c r="JH807"/>
      <c r="JI807"/>
      <c r="JJ807"/>
      <c r="JK807"/>
      <c r="JL807"/>
      <c r="JM807"/>
      <c r="JN807"/>
      <c r="JO807"/>
      <c r="JP807"/>
      <c r="JQ807"/>
      <c r="JR807"/>
      <c r="JS807"/>
      <c r="JT807"/>
      <c r="JU807"/>
      <c r="JV807"/>
      <c r="JW807"/>
      <c r="JX807"/>
      <c r="JY807"/>
      <c r="JZ807"/>
      <c r="KA807"/>
      <c r="KB807"/>
      <c r="KC807"/>
      <c r="KD807"/>
      <c r="KE807"/>
      <c r="KF807"/>
      <c r="KG807"/>
      <c r="KH807"/>
      <c r="KI807"/>
      <c r="KJ807"/>
      <c r="KK807"/>
      <c r="KL807"/>
      <c r="KM807"/>
      <c r="KN807"/>
      <c r="KO807"/>
      <c r="KP807"/>
      <c r="KQ807"/>
      <c r="KR807"/>
      <c r="KS807"/>
      <c r="KT807"/>
      <c r="KU807"/>
      <c r="KV807"/>
      <c r="KW807"/>
      <c r="KX807"/>
      <c r="KY807"/>
      <c r="KZ807"/>
      <c r="LA807"/>
      <c r="LB807"/>
      <c r="LC807"/>
      <c r="LD807"/>
      <c r="LE807"/>
      <c r="LF807"/>
      <c r="LG807"/>
      <c r="LH807"/>
      <c r="LI807"/>
      <c r="LJ807"/>
      <c r="LK807"/>
      <c r="LL807"/>
      <c r="LM807"/>
      <c r="LN807"/>
      <c r="LO807"/>
      <c r="LP807"/>
      <c r="LQ807"/>
      <c r="LR807"/>
      <c r="LS807"/>
      <c r="LT807"/>
      <c r="LU807"/>
      <c r="LV807"/>
      <c r="LW807"/>
      <c r="LX807"/>
      <c r="LY807"/>
      <c r="LZ807"/>
      <c r="MA807"/>
      <c r="MB807"/>
      <c r="MC807"/>
      <c r="MD807"/>
      <c r="ME807"/>
      <c r="MF807"/>
      <c r="MG807"/>
      <c r="MH807"/>
      <c r="MI807"/>
      <c r="MJ807"/>
      <c r="MK807"/>
      <c r="ML807"/>
      <c r="MM807"/>
      <c r="MN807"/>
      <c r="MO807"/>
      <c r="MP807"/>
      <c r="MQ807"/>
      <c r="MR807"/>
      <c r="MS807"/>
      <c r="MT807"/>
      <c r="MU807"/>
      <c r="MV807"/>
      <c r="MW807"/>
      <c r="MX807"/>
      <c r="MY807"/>
      <c r="MZ807"/>
      <c r="NA807"/>
      <c r="NB807"/>
      <c r="NC807"/>
      <c r="ND807"/>
      <c r="NE807"/>
      <c r="NF807"/>
      <c r="NG807"/>
      <c r="NH807"/>
      <c r="NI807"/>
      <c r="NJ807"/>
      <c r="NK807"/>
      <c r="NL807"/>
      <c r="NM807"/>
      <c r="NN807"/>
      <c r="NO807"/>
      <c r="NP807"/>
      <c r="NQ807"/>
      <c r="NR807"/>
      <c r="NS807"/>
      <c r="NT807"/>
      <c r="NU807"/>
      <c r="NV807"/>
      <c r="NW807"/>
      <c r="NX807"/>
      <c r="NY807"/>
      <c r="NZ807"/>
      <c r="OA807"/>
      <c r="OB807"/>
      <c r="OC807"/>
      <c r="OD807"/>
      <c r="OE807"/>
      <c r="OF807"/>
      <c r="OG807"/>
      <c r="OH807"/>
      <c r="OI807"/>
      <c r="OJ807"/>
      <c r="OK807"/>
      <c r="OL807"/>
      <c r="OM807"/>
      <c r="ON807"/>
      <c r="OO807"/>
      <c r="OP807"/>
      <c r="OQ807"/>
      <c r="OR807"/>
      <c r="OS807"/>
      <c r="OT807"/>
      <c r="OU807"/>
      <c r="OV807"/>
      <c r="OW807"/>
      <c r="OX807"/>
      <c r="OY807"/>
      <c r="OZ807"/>
      <c r="PA807"/>
      <c r="PB807"/>
      <c r="PC807"/>
      <c r="PD807"/>
      <c r="PE807"/>
      <c r="PF807"/>
      <c r="PG807"/>
      <c r="PH807"/>
      <c r="PI807"/>
      <c r="PJ807"/>
      <c r="PK807"/>
      <c r="PL807"/>
      <c r="PM807"/>
      <c r="PN807"/>
      <c r="PO807"/>
      <c r="PP807"/>
      <c r="PQ807"/>
      <c r="PR807"/>
      <c r="PS807"/>
      <c r="PT807"/>
      <c r="PU807"/>
      <c r="PV807"/>
      <c r="PW807"/>
      <c r="PX807"/>
      <c r="PY807"/>
      <c r="PZ807"/>
      <c r="QA807"/>
      <c r="QB807"/>
      <c r="QC807"/>
      <c r="QD807"/>
      <c r="QE807"/>
      <c r="QF807"/>
      <c r="QG807"/>
      <c r="QH807"/>
      <c r="QI807"/>
      <c r="QJ807"/>
      <c r="QK807"/>
      <c r="QL807"/>
      <c r="QM807"/>
      <c r="QN807"/>
      <c r="QO807"/>
      <c r="QP807"/>
      <c r="QQ807"/>
      <c r="QR807"/>
      <c r="QS807"/>
      <c r="QT807"/>
      <c r="QU807"/>
      <c r="QV807"/>
      <c r="QW807"/>
      <c r="QX807"/>
      <c r="QY807"/>
      <c r="QZ807"/>
      <c r="RA807"/>
      <c r="RB807"/>
      <c r="RC807"/>
      <c r="RD807"/>
      <c r="RE807"/>
      <c r="RF807"/>
      <c r="RG807"/>
      <c r="RH807"/>
      <c r="RI807"/>
      <c r="RJ807"/>
      <c r="RK807"/>
      <c r="RL807"/>
      <c r="RM807"/>
      <c r="RN807"/>
      <c r="RO807"/>
      <c r="RP807"/>
      <c r="RQ807"/>
      <c r="RR807"/>
      <c r="RS807"/>
      <c r="RT807"/>
      <c r="RU807"/>
      <c r="RV807"/>
      <c r="RW807"/>
      <c r="RX807"/>
      <c r="RY807"/>
      <c r="RZ807"/>
      <c r="SA807"/>
      <c r="SB807"/>
      <c r="SC807"/>
      <c r="SD807"/>
      <c r="SE807"/>
      <c r="SF807"/>
      <c r="SG807"/>
      <c r="SH807"/>
      <c r="SI807"/>
      <c r="SJ807"/>
      <c r="SK807"/>
      <c r="SL807"/>
      <c r="SM807"/>
      <c r="SN807"/>
      <c r="SO807"/>
      <c r="SP807"/>
      <c r="SQ807"/>
      <c r="SR807"/>
      <c r="SS807"/>
      <c r="ST807"/>
      <c r="SU807"/>
      <c r="SV807"/>
      <c r="SW807"/>
      <c r="SX807"/>
      <c r="SY807"/>
      <c r="SZ807"/>
      <c r="TA807"/>
      <c r="TB807"/>
      <c r="TC807"/>
      <c r="TD807"/>
      <c r="TE807"/>
      <c r="TF807"/>
      <c r="TG807"/>
      <c r="TH807"/>
      <c r="TI807"/>
      <c r="TJ807"/>
      <c r="TK807"/>
      <c r="TL807"/>
      <c r="TM807"/>
      <c r="TN807"/>
      <c r="TO807"/>
      <c r="TP807"/>
      <c r="TQ807"/>
      <c r="TR807"/>
      <c r="TS807"/>
      <c r="TT807"/>
      <c r="TU807"/>
      <c r="TV807"/>
      <c r="TW807"/>
      <c r="TX807"/>
      <c r="TY807"/>
      <c r="TZ807"/>
      <c r="UA807"/>
      <c r="UB807"/>
      <c r="UC807"/>
      <c r="UD807"/>
      <c r="UE807"/>
      <c r="UF807"/>
      <c r="UG807"/>
      <c r="UH807"/>
      <c r="UI807"/>
      <c r="UJ807"/>
      <c r="UK807"/>
      <c r="UL807"/>
      <c r="UM807"/>
      <c r="UN807"/>
      <c r="UO807"/>
      <c r="UP807"/>
      <c r="UQ807"/>
    </row>
    <row r="808" spans="1:563" s="9" customFormat="1" x14ac:dyDescent="0.25">
      <c r="A808" s="38">
        <v>802</v>
      </c>
      <c r="B808" s="19" t="s">
        <v>446</v>
      </c>
      <c r="C808" s="19" t="s">
        <v>860</v>
      </c>
      <c r="D808" s="19" t="s">
        <v>276</v>
      </c>
      <c r="E808" s="19" t="s">
        <v>64</v>
      </c>
      <c r="F808" s="20" t="s">
        <v>863</v>
      </c>
      <c r="G808" s="21">
        <v>25000</v>
      </c>
      <c r="H808" s="19">
        <v>0</v>
      </c>
      <c r="I808" s="22">
        <v>25</v>
      </c>
      <c r="J808" s="49">
        <v>717.5</v>
      </c>
      <c r="K808" s="43">
        <f t="shared" si="125"/>
        <v>1774.9999999999998</v>
      </c>
      <c r="L808" s="32">
        <f t="shared" si="117"/>
        <v>275</v>
      </c>
      <c r="M808" s="48">
        <v>760</v>
      </c>
      <c r="N808" s="22">
        <f t="shared" si="118"/>
        <v>1772.5000000000002</v>
      </c>
      <c r="O808" s="22"/>
      <c r="P808" s="22">
        <f t="shared" si="120"/>
        <v>1477.5</v>
      </c>
      <c r="Q808" s="22">
        <f t="shared" si="123"/>
        <v>1502.5</v>
      </c>
      <c r="R808" s="22">
        <f t="shared" si="124"/>
        <v>3822.5</v>
      </c>
      <c r="S808" s="22">
        <f t="shared" si="126"/>
        <v>23497.5</v>
      </c>
      <c r="T808" s="33" t="s">
        <v>41</v>
      </c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  <c r="EN808"/>
      <c r="EO808"/>
      <c r="EP808"/>
      <c r="EQ808"/>
      <c r="ER808"/>
      <c r="ES808"/>
      <c r="ET808"/>
      <c r="EU808"/>
      <c r="EV808"/>
      <c r="EW808"/>
      <c r="EX808"/>
      <c r="EY808"/>
      <c r="EZ808"/>
      <c r="FA808"/>
      <c r="FB808"/>
      <c r="FC808"/>
      <c r="FD808"/>
      <c r="FE808"/>
      <c r="FF808"/>
      <c r="FG808"/>
      <c r="FH808"/>
      <c r="FI808"/>
      <c r="FJ808"/>
      <c r="FK808"/>
      <c r="FL808"/>
      <c r="FM808"/>
      <c r="FN808"/>
      <c r="FO808"/>
      <c r="FP808"/>
      <c r="FQ808"/>
      <c r="FR808"/>
      <c r="FS808"/>
      <c r="FT808"/>
      <c r="FU808"/>
      <c r="FV808"/>
      <c r="FW808"/>
      <c r="FX808"/>
      <c r="FY808"/>
      <c r="FZ808"/>
      <c r="GA808"/>
      <c r="GB808"/>
      <c r="GC808"/>
      <c r="GD808"/>
      <c r="GE808"/>
      <c r="GF808"/>
      <c r="GG808"/>
      <c r="GH808"/>
      <c r="GI808"/>
      <c r="GJ808"/>
      <c r="GK808"/>
      <c r="GL808"/>
      <c r="GM808"/>
      <c r="GN808"/>
      <c r="GO808"/>
      <c r="GP808"/>
      <c r="GQ808"/>
      <c r="GR808"/>
      <c r="GS808"/>
      <c r="GT808"/>
      <c r="GU808"/>
      <c r="GV808"/>
      <c r="GW808"/>
      <c r="GX808"/>
      <c r="GY808"/>
      <c r="GZ808"/>
      <c r="HA808"/>
      <c r="HB808"/>
      <c r="HC808"/>
      <c r="HD808"/>
      <c r="HE808"/>
      <c r="HF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  <c r="IM808"/>
      <c r="IN808"/>
      <c r="IO808"/>
      <c r="IP808"/>
      <c r="IQ808"/>
      <c r="IR808"/>
      <c r="IS808"/>
      <c r="IT808"/>
      <c r="IU808"/>
      <c r="IV808"/>
      <c r="IW808"/>
      <c r="IX808"/>
      <c r="IY808"/>
      <c r="IZ808"/>
      <c r="JA808"/>
      <c r="JB808"/>
      <c r="JC808"/>
      <c r="JD808"/>
      <c r="JE808"/>
      <c r="JF808"/>
      <c r="JG808"/>
      <c r="JH808"/>
      <c r="JI808"/>
      <c r="JJ808"/>
      <c r="JK808"/>
      <c r="JL808"/>
      <c r="JM808"/>
      <c r="JN808"/>
      <c r="JO808"/>
      <c r="JP808"/>
      <c r="JQ808"/>
      <c r="JR808"/>
      <c r="JS808"/>
      <c r="JT808"/>
      <c r="JU808"/>
      <c r="JV808"/>
      <c r="JW808"/>
      <c r="JX808"/>
      <c r="JY808"/>
      <c r="JZ808"/>
      <c r="KA808"/>
      <c r="KB808"/>
      <c r="KC808"/>
      <c r="KD808"/>
      <c r="KE808"/>
      <c r="KF808"/>
      <c r="KG808"/>
      <c r="KH808"/>
      <c r="KI808"/>
      <c r="KJ808"/>
      <c r="KK808"/>
      <c r="KL808"/>
      <c r="KM808"/>
      <c r="KN808"/>
      <c r="KO808"/>
      <c r="KP808"/>
      <c r="KQ808"/>
      <c r="KR808"/>
      <c r="KS808"/>
      <c r="KT808"/>
      <c r="KU808"/>
      <c r="KV808"/>
      <c r="KW808"/>
      <c r="KX808"/>
      <c r="KY808"/>
      <c r="KZ808"/>
      <c r="LA808"/>
      <c r="LB808"/>
      <c r="LC808"/>
      <c r="LD808"/>
      <c r="LE808"/>
      <c r="LF808"/>
      <c r="LG808"/>
      <c r="LH808"/>
      <c r="LI808"/>
      <c r="LJ808"/>
      <c r="LK808"/>
      <c r="LL808"/>
      <c r="LM808"/>
      <c r="LN808"/>
      <c r="LO808"/>
      <c r="LP808"/>
      <c r="LQ808"/>
      <c r="LR808"/>
      <c r="LS808"/>
      <c r="LT808"/>
      <c r="LU808"/>
      <c r="LV808"/>
      <c r="LW808"/>
      <c r="LX808"/>
      <c r="LY808"/>
      <c r="LZ808"/>
      <c r="MA808"/>
      <c r="MB808"/>
      <c r="MC808"/>
      <c r="MD808"/>
      <c r="ME808"/>
      <c r="MF808"/>
      <c r="MG808"/>
      <c r="MH808"/>
      <c r="MI808"/>
      <c r="MJ808"/>
      <c r="MK808"/>
      <c r="ML808"/>
      <c r="MM808"/>
      <c r="MN808"/>
      <c r="MO808"/>
      <c r="MP808"/>
      <c r="MQ808"/>
      <c r="MR808"/>
      <c r="MS808"/>
      <c r="MT808"/>
      <c r="MU808"/>
      <c r="MV808"/>
      <c r="MW808"/>
      <c r="MX808"/>
      <c r="MY808"/>
      <c r="MZ808"/>
      <c r="NA808"/>
      <c r="NB808"/>
      <c r="NC808"/>
      <c r="ND808"/>
      <c r="NE808"/>
      <c r="NF808"/>
      <c r="NG808"/>
      <c r="NH808"/>
      <c r="NI808"/>
      <c r="NJ808"/>
      <c r="NK808"/>
      <c r="NL808"/>
      <c r="NM808"/>
      <c r="NN808"/>
      <c r="NO808"/>
      <c r="NP808"/>
      <c r="NQ808"/>
      <c r="NR808"/>
      <c r="NS808"/>
      <c r="NT808"/>
      <c r="NU808"/>
      <c r="NV808"/>
      <c r="NW808"/>
      <c r="NX808"/>
      <c r="NY808"/>
      <c r="NZ808"/>
      <c r="OA808"/>
      <c r="OB808"/>
      <c r="OC808"/>
      <c r="OD808"/>
      <c r="OE808"/>
      <c r="OF808"/>
      <c r="OG808"/>
      <c r="OH808"/>
      <c r="OI808"/>
      <c r="OJ808"/>
      <c r="OK808"/>
      <c r="OL808"/>
      <c r="OM808"/>
      <c r="ON808"/>
      <c r="OO808"/>
      <c r="OP808"/>
      <c r="OQ808"/>
      <c r="OR808"/>
      <c r="OS808"/>
      <c r="OT808"/>
      <c r="OU808"/>
      <c r="OV808"/>
      <c r="OW808"/>
      <c r="OX808"/>
      <c r="OY808"/>
      <c r="OZ808"/>
      <c r="PA808"/>
      <c r="PB808"/>
      <c r="PC808"/>
      <c r="PD808"/>
      <c r="PE808"/>
      <c r="PF808"/>
      <c r="PG808"/>
      <c r="PH808"/>
      <c r="PI808"/>
      <c r="PJ808"/>
      <c r="PK808"/>
      <c r="PL808"/>
      <c r="PM808"/>
      <c r="PN808"/>
      <c r="PO808"/>
      <c r="PP808"/>
      <c r="PQ808"/>
      <c r="PR808"/>
      <c r="PS808"/>
      <c r="PT808"/>
      <c r="PU808"/>
      <c r="PV808"/>
      <c r="PW808"/>
      <c r="PX808"/>
      <c r="PY808"/>
      <c r="PZ808"/>
      <c r="QA808"/>
      <c r="QB808"/>
      <c r="QC808"/>
      <c r="QD808"/>
      <c r="QE808"/>
      <c r="QF808"/>
      <c r="QG808"/>
      <c r="QH808"/>
      <c r="QI808"/>
      <c r="QJ808"/>
      <c r="QK808"/>
      <c r="QL808"/>
      <c r="QM808"/>
      <c r="QN808"/>
      <c r="QO808"/>
      <c r="QP808"/>
      <c r="QQ808"/>
      <c r="QR808"/>
      <c r="QS808"/>
      <c r="QT808"/>
      <c r="QU808"/>
      <c r="QV808"/>
      <c r="QW808"/>
      <c r="QX808"/>
      <c r="QY808"/>
      <c r="QZ808"/>
      <c r="RA808"/>
      <c r="RB808"/>
      <c r="RC808"/>
      <c r="RD808"/>
      <c r="RE808"/>
      <c r="RF808"/>
      <c r="RG808"/>
      <c r="RH808"/>
      <c r="RI808"/>
      <c r="RJ808"/>
      <c r="RK808"/>
      <c r="RL808"/>
      <c r="RM808"/>
      <c r="RN808"/>
      <c r="RO808"/>
      <c r="RP808"/>
      <c r="RQ808"/>
      <c r="RR808"/>
      <c r="RS808"/>
      <c r="RT808"/>
      <c r="RU808"/>
      <c r="RV808"/>
      <c r="RW808"/>
      <c r="RX808"/>
      <c r="RY808"/>
      <c r="RZ808"/>
      <c r="SA808"/>
      <c r="SB808"/>
      <c r="SC808"/>
      <c r="SD808"/>
      <c r="SE808"/>
      <c r="SF808"/>
      <c r="SG808"/>
      <c r="SH808"/>
      <c r="SI808"/>
      <c r="SJ808"/>
      <c r="SK808"/>
      <c r="SL808"/>
      <c r="SM808"/>
      <c r="SN808"/>
      <c r="SO808"/>
      <c r="SP808"/>
      <c r="SQ808"/>
      <c r="SR808"/>
      <c r="SS808"/>
      <c r="ST808"/>
      <c r="SU808"/>
      <c r="SV808"/>
      <c r="SW808"/>
      <c r="SX808"/>
      <c r="SY808"/>
      <c r="SZ808"/>
      <c r="TA808"/>
      <c r="TB808"/>
      <c r="TC808"/>
      <c r="TD808"/>
      <c r="TE808"/>
      <c r="TF808"/>
      <c r="TG808"/>
      <c r="TH808"/>
      <c r="TI808"/>
      <c r="TJ808"/>
      <c r="TK808"/>
      <c r="TL808"/>
      <c r="TM808"/>
      <c r="TN808"/>
      <c r="TO808"/>
      <c r="TP808"/>
      <c r="TQ808"/>
      <c r="TR808"/>
      <c r="TS808"/>
      <c r="TT808"/>
      <c r="TU808"/>
      <c r="TV808"/>
      <c r="TW808"/>
      <c r="TX808"/>
      <c r="TY808"/>
      <c r="TZ808"/>
      <c r="UA808"/>
      <c r="UB808"/>
      <c r="UC808"/>
      <c r="UD808"/>
      <c r="UE808"/>
      <c r="UF808"/>
      <c r="UG808"/>
      <c r="UH808"/>
      <c r="UI808"/>
      <c r="UJ808"/>
      <c r="UK808"/>
      <c r="UL808"/>
      <c r="UM808"/>
      <c r="UN808"/>
      <c r="UO808"/>
      <c r="UP808"/>
      <c r="UQ808"/>
    </row>
    <row r="809" spans="1:563" s="9" customFormat="1" x14ac:dyDescent="0.25">
      <c r="A809" s="38">
        <v>803</v>
      </c>
      <c r="B809" s="19" t="s">
        <v>831</v>
      </c>
      <c r="C809" s="19" t="s">
        <v>859</v>
      </c>
      <c r="D809" s="19" t="s">
        <v>276</v>
      </c>
      <c r="E809" s="19" t="s">
        <v>35</v>
      </c>
      <c r="F809" s="20" t="s">
        <v>863</v>
      </c>
      <c r="G809" s="21">
        <v>25000</v>
      </c>
      <c r="H809" s="19">
        <v>0</v>
      </c>
      <c r="I809" s="22">
        <v>25</v>
      </c>
      <c r="J809" s="49">
        <v>717.5</v>
      </c>
      <c r="K809" s="43">
        <f t="shared" si="125"/>
        <v>1774.9999999999998</v>
      </c>
      <c r="L809" s="32">
        <f t="shared" ref="L809:L843" si="127">+G809*1.1%</f>
        <v>275</v>
      </c>
      <c r="M809" s="56">
        <v>760</v>
      </c>
      <c r="N809" s="22">
        <f t="shared" ref="N809:N843" si="128">+G809*7.09%</f>
        <v>1772.5000000000002</v>
      </c>
      <c r="O809" s="22"/>
      <c r="P809" s="22">
        <f t="shared" si="120"/>
        <v>1477.5</v>
      </c>
      <c r="Q809" s="22">
        <f t="shared" si="123"/>
        <v>1502.5</v>
      </c>
      <c r="R809" s="22">
        <f t="shared" si="124"/>
        <v>3822.5</v>
      </c>
      <c r="S809" s="22">
        <f t="shared" si="126"/>
        <v>23497.5</v>
      </c>
      <c r="T809" s="33" t="s">
        <v>41</v>
      </c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  <c r="EN809"/>
      <c r="EO809"/>
      <c r="EP809"/>
      <c r="EQ809"/>
      <c r="ER809"/>
      <c r="ES809"/>
      <c r="ET809"/>
      <c r="EU809"/>
      <c r="EV809"/>
      <c r="EW809"/>
      <c r="EX809"/>
      <c r="EY809"/>
      <c r="EZ809"/>
      <c r="FA809"/>
      <c r="FB809"/>
      <c r="FC809"/>
      <c r="FD809"/>
      <c r="FE809"/>
      <c r="FF809"/>
      <c r="FG809"/>
      <c r="FH809"/>
      <c r="FI809"/>
      <c r="FJ809"/>
      <c r="FK809"/>
      <c r="FL809"/>
      <c r="FM809"/>
      <c r="FN809"/>
      <c r="FO809"/>
      <c r="FP809"/>
      <c r="FQ809"/>
      <c r="FR809"/>
      <c r="FS809"/>
      <c r="FT809"/>
      <c r="FU809"/>
      <c r="FV809"/>
      <c r="FW809"/>
      <c r="FX809"/>
      <c r="FY809"/>
      <c r="FZ809"/>
      <c r="GA809"/>
      <c r="GB809"/>
      <c r="GC809"/>
      <c r="GD809"/>
      <c r="GE809"/>
      <c r="GF809"/>
      <c r="GG809"/>
      <c r="GH809"/>
      <c r="GI809"/>
      <c r="GJ809"/>
      <c r="GK809"/>
      <c r="GL809"/>
      <c r="GM809"/>
      <c r="GN809"/>
      <c r="GO809"/>
      <c r="GP809"/>
      <c r="GQ809"/>
      <c r="GR809"/>
      <c r="GS809"/>
      <c r="GT809"/>
      <c r="GU809"/>
      <c r="GV809"/>
      <c r="GW809"/>
      <c r="GX809"/>
      <c r="GY809"/>
      <c r="GZ809"/>
      <c r="HA809"/>
      <c r="HB809"/>
      <c r="HC809"/>
      <c r="HD809"/>
      <c r="HE809"/>
      <c r="HF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  <c r="IM809"/>
      <c r="IN809"/>
      <c r="IO809"/>
      <c r="IP809"/>
      <c r="IQ809"/>
      <c r="IR809"/>
      <c r="IS809"/>
      <c r="IT809"/>
      <c r="IU809"/>
      <c r="IV809"/>
      <c r="IW809"/>
      <c r="IX809"/>
      <c r="IY809"/>
      <c r="IZ809"/>
      <c r="JA809"/>
      <c r="JB809"/>
      <c r="JC809"/>
      <c r="JD809"/>
      <c r="JE809"/>
      <c r="JF809"/>
      <c r="JG809"/>
      <c r="JH809"/>
      <c r="JI809"/>
      <c r="JJ809"/>
      <c r="JK809"/>
      <c r="JL809"/>
      <c r="JM809"/>
      <c r="JN809"/>
      <c r="JO809"/>
      <c r="JP809"/>
      <c r="JQ809"/>
      <c r="JR809"/>
      <c r="JS809"/>
      <c r="JT809"/>
      <c r="JU809"/>
      <c r="JV809"/>
      <c r="JW809"/>
      <c r="JX809"/>
      <c r="JY809"/>
      <c r="JZ809"/>
      <c r="KA809"/>
      <c r="KB809"/>
      <c r="KC809"/>
      <c r="KD809"/>
      <c r="KE809"/>
      <c r="KF809"/>
      <c r="KG809"/>
      <c r="KH809"/>
      <c r="KI809"/>
      <c r="KJ809"/>
      <c r="KK809"/>
      <c r="KL809"/>
      <c r="KM809"/>
      <c r="KN809"/>
      <c r="KO809"/>
      <c r="KP809"/>
      <c r="KQ809"/>
      <c r="KR809"/>
      <c r="KS809"/>
      <c r="KT809"/>
      <c r="KU809"/>
      <c r="KV809"/>
      <c r="KW809"/>
      <c r="KX809"/>
      <c r="KY809"/>
      <c r="KZ809"/>
      <c r="LA809"/>
      <c r="LB809"/>
      <c r="LC809"/>
      <c r="LD809"/>
      <c r="LE809"/>
      <c r="LF809"/>
      <c r="LG809"/>
      <c r="LH809"/>
      <c r="LI809"/>
      <c r="LJ809"/>
      <c r="LK809"/>
      <c r="LL809"/>
      <c r="LM809"/>
      <c r="LN809"/>
      <c r="LO809"/>
      <c r="LP809"/>
      <c r="LQ809"/>
      <c r="LR809"/>
      <c r="LS809"/>
      <c r="LT809"/>
      <c r="LU809"/>
      <c r="LV809"/>
      <c r="LW809"/>
      <c r="LX809"/>
      <c r="LY809"/>
      <c r="LZ809"/>
      <c r="MA809"/>
      <c r="MB809"/>
      <c r="MC809"/>
      <c r="MD809"/>
      <c r="ME809"/>
      <c r="MF809"/>
      <c r="MG809"/>
      <c r="MH809"/>
      <c r="MI809"/>
      <c r="MJ809"/>
      <c r="MK809"/>
      <c r="ML809"/>
      <c r="MM809"/>
      <c r="MN809"/>
      <c r="MO809"/>
      <c r="MP809"/>
      <c r="MQ809"/>
      <c r="MR809"/>
      <c r="MS809"/>
      <c r="MT809"/>
      <c r="MU809"/>
      <c r="MV809"/>
      <c r="MW809"/>
      <c r="MX809"/>
      <c r="MY809"/>
      <c r="MZ809"/>
      <c r="NA809"/>
      <c r="NB809"/>
      <c r="NC809"/>
      <c r="ND809"/>
      <c r="NE809"/>
      <c r="NF809"/>
      <c r="NG809"/>
      <c r="NH809"/>
      <c r="NI809"/>
      <c r="NJ809"/>
      <c r="NK809"/>
      <c r="NL809"/>
      <c r="NM809"/>
      <c r="NN809"/>
      <c r="NO809"/>
      <c r="NP809"/>
      <c r="NQ809"/>
      <c r="NR809"/>
      <c r="NS809"/>
      <c r="NT809"/>
      <c r="NU809"/>
      <c r="NV809"/>
      <c r="NW809"/>
      <c r="NX809"/>
      <c r="NY809"/>
      <c r="NZ809"/>
      <c r="OA809"/>
      <c r="OB809"/>
      <c r="OC809"/>
      <c r="OD809"/>
      <c r="OE809"/>
      <c r="OF809"/>
      <c r="OG809"/>
      <c r="OH809"/>
      <c r="OI809"/>
      <c r="OJ809"/>
      <c r="OK809"/>
      <c r="OL809"/>
      <c r="OM809"/>
      <c r="ON809"/>
      <c r="OO809"/>
      <c r="OP809"/>
      <c r="OQ809"/>
      <c r="OR809"/>
      <c r="OS809"/>
      <c r="OT809"/>
      <c r="OU809"/>
      <c r="OV809"/>
      <c r="OW809"/>
      <c r="OX809"/>
      <c r="OY809"/>
      <c r="OZ809"/>
      <c r="PA809"/>
      <c r="PB809"/>
      <c r="PC809"/>
      <c r="PD809"/>
      <c r="PE809"/>
      <c r="PF809"/>
      <c r="PG809"/>
      <c r="PH809"/>
      <c r="PI809"/>
      <c r="PJ809"/>
      <c r="PK809"/>
      <c r="PL809"/>
      <c r="PM809"/>
      <c r="PN809"/>
      <c r="PO809"/>
      <c r="PP809"/>
      <c r="PQ809"/>
      <c r="PR809"/>
      <c r="PS809"/>
      <c r="PT809"/>
      <c r="PU809"/>
      <c r="PV809"/>
      <c r="PW809"/>
      <c r="PX809"/>
      <c r="PY809"/>
      <c r="PZ809"/>
      <c r="QA809"/>
      <c r="QB809"/>
      <c r="QC809"/>
      <c r="QD809"/>
      <c r="QE809"/>
      <c r="QF809"/>
      <c r="QG809"/>
      <c r="QH809"/>
      <c r="QI809"/>
      <c r="QJ809"/>
      <c r="QK809"/>
      <c r="QL809"/>
      <c r="QM809"/>
      <c r="QN809"/>
      <c r="QO809"/>
      <c r="QP809"/>
      <c r="QQ809"/>
      <c r="QR809"/>
      <c r="QS809"/>
      <c r="QT809"/>
      <c r="QU809"/>
      <c r="QV809"/>
      <c r="QW809"/>
      <c r="QX809"/>
      <c r="QY809"/>
      <c r="QZ809"/>
      <c r="RA809"/>
      <c r="RB809"/>
      <c r="RC809"/>
      <c r="RD809"/>
      <c r="RE809"/>
      <c r="RF809"/>
      <c r="RG809"/>
      <c r="RH809"/>
      <c r="RI809"/>
      <c r="RJ809"/>
      <c r="RK809"/>
      <c r="RL809"/>
      <c r="RM809"/>
      <c r="RN809"/>
      <c r="RO809"/>
      <c r="RP809"/>
      <c r="RQ809"/>
      <c r="RR809"/>
      <c r="RS809"/>
      <c r="RT809"/>
      <c r="RU809"/>
      <c r="RV809"/>
      <c r="RW809"/>
      <c r="RX809"/>
      <c r="RY809"/>
      <c r="RZ809"/>
      <c r="SA809"/>
      <c r="SB809"/>
      <c r="SC809"/>
      <c r="SD809"/>
      <c r="SE809"/>
      <c r="SF809"/>
      <c r="SG809"/>
      <c r="SH809"/>
      <c r="SI809"/>
      <c r="SJ809"/>
      <c r="SK809"/>
      <c r="SL809"/>
      <c r="SM809"/>
      <c r="SN809"/>
      <c r="SO809"/>
      <c r="SP809"/>
      <c r="SQ809"/>
      <c r="SR809"/>
      <c r="SS809"/>
      <c r="ST809"/>
      <c r="SU809"/>
      <c r="SV809"/>
      <c r="SW809"/>
      <c r="SX809"/>
      <c r="SY809"/>
      <c r="SZ809"/>
      <c r="TA809"/>
      <c r="TB809"/>
      <c r="TC809"/>
      <c r="TD809"/>
      <c r="TE809"/>
      <c r="TF809"/>
      <c r="TG809"/>
      <c r="TH809"/>
      <c r="TI809"/>
      <c r="TJ809"/>
      <c r="TK809"/>
      <c r="TL809"/>
      <c r="TM809"/>
      <c r="TN809"/>
      <c r="TO809"/>
      <c r="TP809"/>
      <c r="TQ809"/>
      <c r="TR809"/>
      <c r="TS809"/>
      <c r="TT809"/>
      <c r="TU809"/>
      <c r="TV809"/>
      <c r="TW809"/>
      <c r="TX809"/>
      <c r="TY809"/>
      <c r="TZ809"/>
      <c r="UA809"/>
      <c r="UB809"/>
      <c r="UC809"/>
      <c r="UD809"/>
      <c r="UE809"/>
      <c r="UF809"/>
      <c r="UG809"/>
      <c r="UH809"/>
      <c r="UI809"/>
      <c r="UJ809"/>
      <c r="UK809"/>
      <c r="UL809"/>
      <c r="UM809"/>
      <c r="UN809"/>
      <c r="UO809"/>
      <c r="UP809"/>
      <c r="UQ809"/>
    </row>
    <row r="810" spans="1:563" s="9" customFormat="1" x14ac:dyDescent="0.25">
      <c r="A810" s="38">
        <v>804</v>
      </c>
      <c r="B810" s="19" t="s">
        <v>815</v>
      </c>
      <c r="C810" s="19" t="s">
        <v>859</v>
      </c>
      <c r="D810" s="19" t="s">
        <v>276</v>
      </c>
      <c r="E810" s="19" t="s">
        <v>171</v>
      </c>
      <c r="F810" s="20" t="s">
        <v>863</v>
      </c>
      <c r="G810" s="21">
        <v>16000</v>
      </c>
      <c r="H810" s="19">
        <v>0</v>
      </c>
      <c r="I810" s="22">
        <v>25</v>
      </c>
      <c r="J810" s="49">
        <v>459.2</v>
      </c>
      <c r="K810" s="43">
        <f t="shared" si="125"/>
        <v>1136</v>
      </c>
      <c r="L810" s="32">
        <f t="shared" si="127"/>
        <v>176.00000000000003</v>
      </c>
      <c r="M810" s="48">
        <v>486.4</v>
      </c>
      <c r="N810" s="22">
        <f t="shared" si="128"/>
        <v>1134.4000000000001</v>
      </c>
      <c r="O810" s="22"/>
      <c r="P810" s="22">
        <f t="shared" si="120"/>
        <v>945.59999999999991</v>
      </c>
      <c r="Q810" s="22">
        <f t="shared" si="123"/>
        <v>970.59999999999991</v>
      </c>
      <c r="R810" s="22">
        <f t="shared" si="124"/>
        <v>2446.4</v>
      </c>
      <c r="S810" s="22">
        <f t="shared" si="126"/>
        <v>15029.4</v>
      </c>
      <c r="T810" s="33" t="s">
        <v>41</v>
      </c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  <c r="EG810"/>
      <c r="EH810"/>
      <c r="EI810"/>
      <c r="EJ810"/>
      <c r="EK810"/>
      <c r="EL810"/>
      <c r="EM810"/>
      <c r="EN810"/>
      <c r="EO810"/>
      <c r="EP810"/>
      <c r="EQ810"/>
      <c r="ER810"/>
      <c r="ES810"/>
      <c r="ET810"/>
      <c r="EU810"/>
      <c r="EV810"/>
      <c r="EW810"/>
      <c r="EX810"/>
      <c r="EY810"/>
      <c r="EZ810"/>
      <c r="FA810"/>
      <c r="FB810"/>
      <c r="FC810"/>
      <c r="FD810"/>
      <c r="FE810"/>
      <c r="FF810"/>
      <c r="FG810"/>
      <c r="FH810"/>
      <c r="FI810"/>
      <c r="FJ810"/>
      <c r="FK810"/>
      <c r="FL810"/>
      <c r="FM810"/>
      <c r="FN810"/>
      <c r="FO810"/>
      <c r="FP810"/>
      <c r="FQ810"/>
      <c r="FR810"/>
      <c r="FS810"/>
      <c r="FT810"/>
      <c r="FU810"/>
      <c r="FV810"/>
      <c r="FW810"/>
      <c r="FX810"/>
      <c r="FY810"/>
      <c r="FZ810"/>
      <c r="GA810"/>
      <c r="GB810"/>
      <c r="GC810"/>
      <c r="GD810"/>
      <c r="GE810"/>
      <c r="GF810"/>
      <c r="GG810"/>
      <c r="GH810"/>
      <c r="GI810"/>
      <c r="GJ810"/>
      <c r="GK810"/>
      <c r="GL810"/>
      <c r="GM810"/>
      <c r="GN810"/>
      <c r="GO810"/>
      <c r="GP810"/>
      <c r="GQ810"/>
      <c r="GR810"/>
      <c r="GS810"/>
      <c r="GT810"/>
      <c r="GU810"/>
      <c r="GV810"/>
      <c r="GW810"/>
      <c r="GX810"/>
      <c r="GY810"/>
      <c r="GZ810"/>
      <c r="HA810"/>
      <c r="HB810"/>
      <c r="HC810"/>
      <c r="HD810"/>
      <c r="HE810"/>
      <c r="HF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  <c r="IM810"/>
      <c r="IN810"/>
      <c r="IO810"/>
      <c r="IP810"/>
      <c r="IQ810"/>
      <c r="IR810"/>
      <c r="IS810"/>
      <c r="IT810"/>
      <c r="IU810"/>
      <c r="IV810"/>
      <c r="IW810"/>
      <c r="IX810"/>
      <c r="IY810"/>
      <c r="IZ810"/>
      <c r="JA810"/>
      <c r="JB810"/>
      <c r="JC810"/>
      <c r="JD810"/>
      <c r="JE810"/>
      <c r="JF810"/>
      <c r="JG810"/>
      <c r="JH810"/>
      <c r="JI810"/>
      <c r="JJ810"/>
      <c r="JK810"/>
      <c r="JL810"/>
      <c r="JM810"/>
      <c r="JN810"/>
      <c r="JO810"/>
      <c r="JP810"/>
      <c r="JQ810"/>
      <c r="JR810"/>
      <c r="JS810"/>
      <c r="JT810"/>
      <c r="JU810"/>
      <c r="JV810"/>
      <c r="JW810"/>
      <c r="JX810"/>
      <c r="JY810"/>
      <c r="JZ810"/>
      <c r="KA810"/>
      <c r="KB810"/>
      <c r="KC810"/>
      <c r="KD810"/>
      <c r="KE810"/>
      <c r="KF810"/>
      <c r="KG810"/>
      <c r="KH810"/>
      <c r="KI810"/>
      <c r="KJ810"/>
      <c r="KK810"/>
      <c r="KL810"/>
      <c r="KM810"/>
      <c r="KN810"/>
      <c r="KO810"/>
      <c r="KP810"/>
      <c r="KQ810"/>
      <c r="KR810"/>
      <c r="KS810"/>
      <c r="KT810"/>
      <c r="KU810"/>
      <c r="KV810"/>
      <c r="KW810"/>
      <c r="KX810"/>
      <c r="KY810"/>
      <c r="KZ810"/>
      <c r="LA810"/>
      <c r="LB810"/>
      <c r="LC810"/>
      <c r="LD810"/>
      <c r="LE810"/>
      <c r="LF810"/>
      <c r="LG810"/>
      <c r="LH810"/>
      <c r="LI810"/>
      <c r="LJ810"/>
      <c r="LK810"/>
      <c r="LL810"/>
      <c r="LM810"/>
      <c r="LN810"/>
      <c r="LO810"/>
      <c r="LP810"/>
      <c r="LQ810"/>
      <c r="LR810"/>
      <c r="LS810"/>
      <c r="LT810"/>
      <c r="LU810"/>
      <c r="LV810"/>
      <c r="LW810"/>
      <c r="LX810"/>
      <c r="LY810"/>
      <c r="LZ810"/>
      <c r="MA810"/>
      <c r="MB810"/>
      <c r="MC810"/>
      <c r="MD810"/>
      <c r="ME810"/>
      <c r="MF810"/>
      <c r="MG810"/>
      <c r="MH810"/>
      <c r="MI810"/>
      <c r="MJ810"/>
      <c r="MK810"/>
      <c r="ML810"/>
      <c r="MM810"/>
      <c r="MN810"/>
      <c r="MO810"/>
      <c r="MP810"/>
      <c r="MQ810"/>
      <c r="MR810"/>
      <c r="MS810"/>
      <c r="MT810"/>
      <c r="MU810"/>
      <c r="MV810"/>
      <c r="MW810"/>
      <c r="MX810"/>
      <c r="MY810"/>
      <c r="MZ810"/>
      <c r="NA810"/>
      <c r="NB810"/>
      <c r="NC810"/>
      <c r="ND810"/>
      <c r="NE810"/>
      <c r="NF810"/>
      <c r="NG810"/>
      <c r="NH810"/>
      <c r="NI810"/>
      <c r="NJ810"/>
      <c r="NK810"/>
      <c r="NL810"/>
      <c r="NM810"/>
      <c r="NN810"/>
      <c r="NO810"/>
      <c r="NP810"/>
      <c r="NQ810"/>
      <c r="NR810"/>
      <c r="NS810"/>
      <c r="NT810"/>
      <c r="NU810"/>
      <c r="NV810"/>
      <c r="NW810"/>
      <c r="NX810"/>
      <c r="NY810"/>
      <c r="NZ810"/>
      <c r="OA810"/>
      <c r="OB810"/>
      <c r="OC810"/>
      <c r="OD810"/>
      <c r="OE810"/>
      <c r="OF810"/>
      <c r="OG810"/>
      <c r="OH810"/>
      <c r="OI810"/>
      <c r="OJ810"/>
      <c r="OK810"/>
      <c r="OL810"/>
      <c r="OM810"/>
      <c r="ON810"/>
      <c r="OO810"/>
      <c r="OP810"/>
      <c r="OQ810"/>
      <c r="OR810"/>
      <c r="OS810"/>
      <c r="OT810"/>
      <c r="OU810"/>
      <c r="OV810"/>
      <c r="OW810"/>
      <c r="OX810"/>
      <c r="OY810"/>
      <c r="OZ810"/>
      <c r="PA810"/>
      <c r="PB810"/>
      <c r="PC810"/>
      <c r="PD810"/>
      <c r="PE810"/>
      <c r="PF810"/>
      <c r="PG810"/>
      <c r="PH810"/>
      <c r="PI810"/>
      <c r="PJ810"/>
      <c r="PK810"/>
      <c r="PL810"/>
      <c r="PM810"/>
      <c r="PN810"/>
      <c r="PO810"/>
      <c r="PP810"/>
      <c r="PQ810"/>
      <c r="PR810"/>
      <c r="PS810"/>
      <c r="PT810"/>
      <c r="PU810"/>
      <c r="PV810"/>
      <c r="PW810"/>
      <c r="PX810"/>
      <c r="PY810"/>
      <c r="PZ810"/>
      <c r="QA810"/>
      <c r="QB810"/>
      <c r="QC810"/>
      <c r="QD810"/>
      <c r="QE810"/>
      <c r="QF810"/>
      <c r="QG810"/>
      <c r="QH810"/>
      <c r="QI810"/>
      <c r="QJ810"/>
      <c r="QK810"/>
      <c r="QL810"/>
      <c r="QM810"/>
      <c r="QN810"/>
      <c r="QO810"/>
      <c r="QP810"/>
      <c r="QQ810"/>
      <c r="QR810"/>
      <c r="QS810"/>
      <c r="QT810"/>
      <c r="QU810"/>
      <c r="QV810"/>
      <c r="QW810"/>
      <c r="QX810"/>
      <c r="QY810"/>
      <c r="QZ810"/>
      <c r="RA810"/>
      <c r="RB810"/>
      <c r="RC810"/>
      <c r="RD810"/>
      <c r="RE810"/>
      <c r="RF810"/>
      <c r="RG810"/>
      <c r="RH810"/>
      <c r="RI810"/>
      <c r="RJ810"/>
      <c r="RK810"/>
      <c r="RL810"/>
      <c r="RM810"/>
      <c r="RN810"/>
      <c r="RO810"/>
      <c r="RP810"/>
      <c r="RQ810"/>
      <c r="RR810"/>
      <c r="RS810"/>
      <c r="RT810"/>
      <c r="RU810"/>
      <c r="RV810"/>
      <c r="RW810"/>
      <c r="RX810"/>
      <c r="RY810"/>
      <c r="RZ810"/>
      <c r="SA810"/>
      <c r="SB810"/>
      <c r="SC810"/>
      <c r="SD810"/>
      <c r="SE810"/>
      <c r="SF810"/>
      <c r="SG810"/>
      <c r="SH810"/>
      <c r="SI810"/>
      <c r="SJ810"/>
      <c r="SK810"/>
      <c r="SL810"/>
      <c r="SM810"/>
      <c r="SN810"/>
      <c r="SO810"/>
      <c r="SP810"/>
      <c r="SQ810"/>
      <c r="SR810"/>
      <c r="SS810"/>
      <c r="ST810"/>
      <c r="SU810"/>
      <c r="SV810"/>
      <c r="SW810"/>
      <c r="SX810"/>
      <c r="SY810"/>
      <c r="SZ810"/>
      <c r="TA810"/>
      <c r="TB810"/>
      <c r="TC810"/>
      <c r="TD810"/>
      <c r="TE810"/>
      <c r="TF810"/>
      <c r="TG810"/>
      <c r="TH810"/>
      <c r="TI810"/>
      <c r="TJ810"/>
      <c r="TK810"/>
      <c r="TL810"/>
      <c r="TM810"/>
      <c r="TN810"/>
      <c r="TO810"/>
      <c r="TP810"/>
      <c r="TQ810"/>
      <c r="TR810"/>
      <c r="TS810"/>
      <c r="TT810"/>
      <c r="TU810"/>
      <c r="TV810"/>
      <c r="TW810"/>
      <c r="TX810"/>
      <c r="TY810"/>
      <c r="TZ810"/>
      <c r="UA810"/>
      <c r="UB810"/>
      <c r="UC810"/>
      <c r="UD810"/>
      <c r="UE810"/>
      <c r="UF810"/>
      <c r="UG810"/>
      <c r="UH810"/>
      <c r="UI810"/>
      <c r="UJ810"/>
      <c r="UK810"/>
      <c r="UL810"/>
      <c r="UM810"/>
      <c r="UN810"/>
      <c r="UO810"/>
      <c r="UP810"/>
      <c r="UQ810"/>
    </row>
    <row r="811" spans="1:563" s="9" customFormat="1" x14ac:dyDescent="0.25">
      <c r="A811" s="38">
        <v>805</v>
      </c>
      <c r="B811" s="19" t="s">
        <v>438</v>
      </c>
      <c r="C811" s="19" t="s">
        <v>859</v>
      </c>
      <c r="D811" s="19" t="s">
        <v>462</v>
      </c>
      <c r="E811" s="19" t="s">
        <v>790</v>
      </c>
      <c r="F811" s="20" t="s">
        <v>868</v>
      </c>
      <c r="G811" s="21">
        <v>85000</v>
      </c>
      <c r="H811" s="21">
        <v>8148.13</v>
      </c>
      <c r="I811" s="22">
        <v>25</v>
      </c>
      <c r="J811" s="49">
        <v>2439.5</v>
      </c>
      <c r="K811" s="43">
        <f t="shared" si="125"/>
        <v>6034.9999999999991</v>
      </c>
      <c r="L811" s="32">
        <v>851.51</v>
      </c>
      <c r="M811" s="48">
        <v>2584</v>
      </c>
      <c r="N811" s="22">
        <f t="shared" si="128"/>
        <v>6026.5</v>
      </c>
      <c r="O811" s="22"/>
      <c r="P811" s="22">
        <f t="shared" si="120"/>
        <v>5023.5</v>
      </c>
      <c r="Q811" s="22">
        <f t="shared" si="123"/>
        <v>13196.630000000001</v>
      </c>
      <c r="R811" s="22">
        <f t="shared" si="124"/>
        <v>12913.009999999998</v>
      </c>
      <c r="S811" s="22">
        <f t="shared" si="126"/>
        <v>71803.37</v>
      </c>
      <c r="T811" s="33" t="s">
        <v>41</v>
      </c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  <c r="EG811"/>
      <c r="EH811"/>
      <c r="EI811"/>
      <c r="EJ811"/>
      <c r="EK811"/>
      <c r="EL811"/>
      <c r="EM811"/>
      <c r="EN811"/>
      <c r="EO811"/>
      <c r="EP811"/>
      <c r="EQ811"/>
      <c r="ER811"/>
      <c r="ES811"/>
      <c r="ET811"/>
      <c r="EU811"/>
      <c r="EV811"/>
      <c r="EW811"/>
      <c r="EX811"/>
      <c r="EY811"/>
      <c r="EZ811"/>
      <c r="FA811"/>
      <c r="FB811"/>
      <c r="FC811"/>
      <c r="FD811"/>
      <c r="FE811"/>
      <c r="FF811"/>
      <c r="FG811"/>
      <c r="FH811"/>
      <c r="FI811"/>
      <c r="FJ811"/>
      <c r="FK811"/>
      <c r="FL811"/>
      <c r="FM811"/>
      <c r="FN811"/>
      <c r="FO811"/>
      <c r="FP811"/>
      <c r="FQ811"/>
      <c r="FR811"/>
      <c r="FS811"/>
      <c r="FT811"/>
      <c r="FU811"/>
      <c r="FV811"/>
      <c r="FW811"/>
      <c r="FX811"/>
      <c r="FY811"/>
      <c r="FZ811"/>
      <c r="GA811"/>
      <c r="GB811"/>
      <c r="GC811"/>
      <c r="GD811"/>
      <c r="GE811"/>
      <c r="GF811"/>
      <c r="GG811"/>
      <c r="GH811"/>
      <c r="GI811"/>
      <c r="GJ811"/>
      <c r="GK811"/>
      <c r="GL811"/>
      <c r="GM811"/>
      <c r="GN811"/>
      <c r="GO811"/>
      <c r="GP811"/>
      <c r="GQ811"/>
      <c r="GR811"/>
      <c r="GS811"/>
      <c r="GT811"/>
      <c r="GU811"/>
      <c r="GV811"/>
      <c r="GW811"/>
      <c r="GX811"/>
      <c r="GY811"/>
      <c r="GZ811"/>
      <c r="HA811"/>
      <c r="HB811"/>
      <c r="HC811"/>
      <c r="HD811"/>
      <c r="HE811"/>
      <c r="HF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  <c r="IM811"/>
      <c r="IN811"/>
      <c r="IO811"/>
      <c r="IP811"/>
      <c r="IQ811"/>
      <c r="IR811"/>
      <c r="IS811"/>
      <c r="IT811"/>
      <c r="IU811"/>
      <c r="IV811"/>
      <c r="IW811"/>
      <c r="IX811"/>
      <c r="IY811"/>
      <c r="IZ811"/>
      <c r="JA811"/>
      <c r="JB811"/>
      <c r="JC811"/>
      <c r="JD811"/>
      <c r="JE811"/>
      <c r="JF811"/>
      <c r="JG811"/>
      <c r="JH811"/>
      <c r="JI811"/>
      <c r="JJ811"/>
      <c r="JK811"/>
      <c r="JL811"/>
      <c r="JM811"/>
      <c r="JN811"/>
      <c r="JO811"/>
      <c r="JP811"/>
      <c r="JQ811"/>
      <c r="JR811"/>
      <c r="JS811"/>
      <c r="JT811"/>
      <c r="JU811"/>
      <c r="JV811"/>
      <c r="JW811"/>
      <c r="JX811"/>
      <c r="JY811"/>
      <c r="JZ811"/>
      <c r="KA811"/>
      <c r="KB811"/>
      <c r="KC811"/>
      <c r="KD811"/>
      <c r="KE811"/>
      <c r="KF811"/>
      <c r="KG811"/>
      <c r="KH811"/>
      <c r="KI811"/>
      <c r="KJ811"/>
      <c r="KK811"/>
      <c r="KL811"/>
      <c r="KM811"/>
      <c r="KN811"/>
      <c r="KO811"/>
      <c r="KP811"/>
      <c r="KQ811"/>
      <c r="KR811"/>
      <c r="KS811"/>
      <c r="KT811"/>
      <c r="KU811"/>
      <c r="KV811"/>
      <c r="KW811"/>
      <c r="KX811"/>
      <c r="KY811"/>
      <c r="KZ811"/>
      <c r="LA811"/>
      <c r="LB811"/>
      <c r="LC811"/>
      <c r="LD811"/>
      <c r="LE811"/>
      <c r="LF811"/>
      <c r="LG811"/>
      <c r="LH811"/>
      <c r="LI811"/>
      <c r="LJ811"/>
      <c r="LK811"/>
      <c r="LL811"/>
      <c r="LM811"/>
      <c r="LN811"/>
      <c r="LO811"/>
      <c r="LP811"/>
      <c r="LQ811"/>
      <c r="LR811"/>
      <c r="LS811"/>
      <c r="LT811"/>
      <c r="LU811"/>
      <c r="LV811"/>
      <c r="LW811"/>
      <c r="LX811"/>
      <c r="LY811"/>
      <c r="LZ811"/>
      <c r="MA811"/>
      <c r="MB811"/>
      <c r="MC811"/>
      <c r="MD811"/>
      <c r="ME811"/>
      <c r="MF811"/>
      <c r="MG811"/>
      <c r="MH811"/>
      <c r="MI811"/>
      <c r="MJ811"/>
      <c r="MK811"/>
      <c r="ML811"/>
      <c r="MM811"/>
      <c r="MN811"/>
      <c r="MO811"/>
      <c r="MP811"/>
      <c r="MQ811"/>
      <c r="MR811"/>
      <c r="MS811"/>
      <c r="MT811"/>
      <c r="MU811"/>
      <c r="MV811"/>
      <c r="MW811"/>
      <c r="MX811"/>
      <c r="MY811"/>
      <c r="MZ811"/>
      <c r="NA811"/>
      <c r="NB811"/>
      <c r="NC811"/>
      <c r="ND811"/>
      <c r="NE811"/>
      <c r="NF811"/>
      <c r="NG811"/>
      <c r="NH811"/>
      <c r="NI811"/>
      <c r="NJ811"/>
      <c r="NK811"/>
      <c r="NL811"/>
      <c r="NM811"/>
      <c r="NN811"/>
      <c r="NO811"/>
      <c r="NP811"/>
      <c r="NQ811"/>
      <c r="NR811"/>
      <c r="NS811"/>
      <c r="NT811"/>
      <c r="NU811"/>
      <c r="NV811"/>
      <c r="NW811"/>
      <c r="NX811"/>
      <c r="NY811"/>
      <c r="NZ811"/>
      <c r="OA811"/>
      <c r="OB811"/>
      <c r="OC811"/>
      <c r="OD811"/>
      <c r="OE811"/>
      <c r="OF811"/>
      <c r="OG811"/>
      <c r="OH811"/>
      <c r="OI811"/>
      <c r="OJ811"/>
      <c r="OK811"/>
      <c r="OL811"/>
      <c r="OM811"/>
      <c r="ON811"/>
      <c r="OO811"/>
      <c r="OP811"/>
      <c r="OQ811"/>
      <c r="OR811"/>
      <c r="OS811"/>
      <c r="OT811"/>
      <c r="OU811"/>
      <c r="OV811"/>
      <c r="OW811"/>
      <c r="OX811"/>
      <c r="OY811"/>
      <c r="OZ811"/>
      <c r="PA811"/>
      <c r="PB811"/>
      <c r="PC811"/>
      <c r="PD811"/>
      <c r="PE811"/>
      <c r="PF811"/>
      <c r="PG811"/>
      <c r="PH811"/>
      <c r="PI811"/>
      <c r="PJ811"/>
      <c r="PK811"/>
      <c r="PL811"/>
      <c r="PM811"/>
      <c r="PN811"/>
      <c r="PO811"/>
      <c r="PP811"/>
      <c r="PQ811"/>
      <c r="PR811"/>
      <c r="PS811"/>
      <c r="PT811"/>
      <c r="PU811"/>
      <c r="PV811"/>
      <c r="PW811"/>
      <c r="PX811"/>
      <c r="PY811"/>
      <c r="PZ811"/>
      <c r="QA811"/>
      <c r="QB811"/>
      <c r="QC811"/>
      <c r="QD811"/>
      <c r="QE811"/>
      <c r="QF811"/>
      <c r="QG811"/>
      <c r="QH811"/>
      <c r="QI811"/>
      <c r="QJ811"/>
      <c r="QK811"/>
      <c r="QL811"/>
      <c r="QM811"/>
      <c r="QN811"/>
      <c r="QO811"/>
      <c r="QP811"/>
      <c r="QQ811"/>
      <c r="QR811"/>
      <c r="QS811"/>
      <c r="QT811"/>
      <c r="QU811"/>
      <c r="QV811"/>
      <c r="QW811"/>
      <c r="QX811"/>
      <c r="QY811"/>
      <c r="QZ811"/>
      <c r="RA811"/>
      <c r="RB811"/>
      <c r="RC811"/>
      <c r="RD811"/>
      <c r="RE811"/>
      <c r="RF811"/>
      <c r="RG811"/>
      <c r="RH811"/>
      <c r="RI811"/>
      <c r="RJ811"/>
      <c r="RK811"/>
      <c r="RL811"/>
      <c r="RM811"/>
      <c r="RN811"/>
      <c r="RO811"/>
      <c r="RP811"/>
      <c r="RQ811"/>
      <c r="RR811"/>
      <c r="RS811"/>
      <c r="RT811"/>
      <c r="RU811"/>
      <c r="RV811"/>
      <c r="RW811"/>
      <c r="RX811"/>
      <c r="RY811"/>
      <c r="RZ811"/>
      <c r="SA811"/>
      <c r="SB811"/>
      <c r="SC811"/>
      <c r="SD811"/>
      <c r="SE811"/>
      <c r="SF811"/>
      <c r="SG811"/>
      <c r="SH811"/>
      <c r="SI811"/>
      <c r="SJ811"/>
      <c r="SK811"/>
      <c r="SL811"/>
      <c r="SM811"/>
      <c r="SN811"/>
      <c r="SO811"/>
      <c r="SP811"/>
      <c r="SQ811"/>
      <c r="SR811"/>
      <c r="SS811"/>
      <c r="ST811"/>
      <c r="SU811"/>
      <c r="SV811"/>
      <c r="SW811"/>
      <c r="SX811"/>
      <c r="SY811"/>
      <c r="SZ811"/>
      <c r="TA811"/>
      <c r="TB811"/>
      <c r="TC811"/>
      <c r="TD811"/>
      <c r="TE811"/>
      <c r="TF811"/>
      <c r="TG811"/>
      <c r="TH811"/>
      <c r="TI811"/>
      <c r="TJ811"/>
      <c r="TK811"/>
      <c r="TL811"/>
      <c r="TM811"/>
      <c r="TN811"/>
      <c r="TO811"/>
      <c r="TP811"/>
      <c r="TQ811"/>
      <c r="TR811"/>
      <c r="TS811"/>
      <c r="TT811"/>
      <c r="TU811"/>
      <c r="TV811"/>
      <c r="TW811"/>
      <c r="TX811"/>
      <c r="TY811"/>
      <c r="TZ811"/>
      <c r="UA811"/>
      <c r="UB811"/>
      <c r="UC811"/>
      <c r="UD811"/>
      <c r="UE811"/>
      <c r="UF811"/>
      <c r="UG811"/>
      <c r="UH811"/>
      <c r="UI811"/>
      <c r="UJ811"/>
      <c r="UK811"/>
      <c r="UL811"/>
      <c r="UM811"/>
      <c r="UN811"/>
      <c r="UO811"/>
      <c r="UP811"/>
      <c r="UQ811"/>
    </row>
    <row r="812" spans="1:563" s="9" customFormat="1" x14ac:dyDescent="0.25">
      <c r="A812" s="38">
        <v>806</v>
      </c>
      <c r="B812" s="19" t="s">
        <v>465</v>
      </c>
      <c r="C812" s="19" t="s">
        <v>860</v>
      </c>
      <c r="D812" s="19" t="s">
        <v>462</v>
      </c>
      <c r="E812" s="19" t="s">
        <v>135</v>
      </c>
      <c r="F812" s="20" t="s">
        <v>868</v>
      </c>
      <c r="G812" s="21">
        <v>70000</v>
      </c>
      <c r="H812" s="21">
        <v>5025.38</v>
      </c>
      <c r="I812" s="22">
        <v>25</v>
      </c>
      <c r="J812" s="49">
        <v>2009</v>
      </c>
      <c r="K812" s="43">
        <f t="shared" si="125"/>
        <v>4970</v>
      </c>
      <c r="L812" s="32">
        <f t="shared" si="127"/>
        <v>770.00000000000011</v>
      </c>
      <c r="M812" s="48">
        <v>2128</v>
      </c>
      <c r="N812" s="22">
        <f t="shared" si="128"/>
        <v>4963</v>
      </c>
      <c r="O812" s="22"/>
      <c r="P812" s="22">
        <f t="shared" si="120"/>
        <v>4137</v>
      </c>
      <c r="Q812" s="22">
        <f t="shared" si="123"/>
        <v>9187.380000000001</v>
      </c>
      <c r="R812" s="22">
        <f t="shared" si="124"/>
        <v>10703</v>
      </c>
      <c r="S812" s="22">
        <f t="shared" si="126"/>
        <v>60812.619999999995</v>
      </c>
      <c r="T812" s="33" t="s">
        <v>41</v>
      </c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  <c r="EG812"/>
      <c r="EH812"/>
      <c r="EI812"/>
      <c r="EJ812"/>
      <c r="EK812"/>
      <c r="EL812"/>
      <c r="EM812"/>
      <c r="EN812"/>
      <c r="EO812"/>
      <c r="EP812"/>
      <c r="EQ812"/>
      <c r="ER812"/>
      <c r="ES812"/>
      <c r="ET812"/>
      <c r="EU812"/>
      <c r="EV812"/>
      <c r="EW812"/>
      <c r="EX812"/>
      <c r="EY812"/>
      <c r="EZ812"/>
      <c r="FA812"/>
      <c r="FB812"/>
      <c r="FC812"/>
      <c r="FD812"/>
      <c r="FE812"/>
      <c r="FF812"/>
      <c r="FG812"/>
      <c r="FH812"/>
      <c r="FI812"/>
      <c r="FJ812"/>
      <c r="FK812"/>
      <c r="FL812"/>
      <c r="FM812"/>
      <c r="FN812"/>
      <c r="FO812"/>
      <c r="FP812"/>
      <c r="FQ812"/>
      <c r="FR812"/>
      <c r="FS812"/>
      <c r="FT812"/>
      <c r="FU812"/>
      <c r="FV812"/>
      <c r="FW812"/>
      <c r="FX812"/>
      <c r="FY812"/>
      <c r="FZ812"/>
      <c r="GA812"/>
      <c r="GB812"/>
      <c r="GC812"/>
      <c r="GD812"/>
      <c r="GE812"/>
      <c r="GF812"/>
      <c r="GG812"/>
      <c r="GH812"/>
      <c r="GI812"/>
      <c r="GJ812"/>
      <c r="GK812"/>
      <c r="GL812"/>
      <c r="GM812"/>
      <c r="GN812"/>
      <c r="GO812"/>
      <c r="GP812"/>
      <c r="GQ812"/>
      <c r="GR812"/>
      <c r="GS812"/>
      <c r="GT812"/>
      <c r="GU812"/>
      <c r="GV812"/>
      <c r="GW812"/>
      <c r="GX812"/>
      <c r="GY812"/>
      <c r="GZ812"/>
      <c r="HA812"/>
      <c r="HB812"/>
      <c r="HC812"/>
      <c r="HD812"/>
      <c r="HE812"/>
      <c r="HF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  <c r="IM812"/>
      <c r="IN812"/>
      <c r="IO812"/>
      <c r="IP812"/>
      <c r="IQ812"/>
      <c r="IR812"/>
      <c r="IS812"/>
      <c r="IT812"/>
      <c r="IU812"/>
      <c r="IV812"/>
      <c r="IW812"/>
      <c r="IX812"/>
      <c r="IY812"/>
      <c r="IZ812"/>
      <c r="JA812"/>
      <c r="JB812"/>
      <c r="JC812"/>
      <c r="JD812"/>
      <c r="JE812"/>
      <c r="JF812"/>
      <c r="JG812"/>
      <c r="JH812"/>
      <c r="JI812"/>
      <c r="JJ812"/>
      <c r="JK812"/>
      <c r="JL812"/>
      <c r="JM812"/>
      <c r="JN812"/>
      <c r="JO812"/>
      <c r="JP812"/>
      <c r="JQ812"/>
      <c r="JR812"/>
      <c r="JS812"/>
      <c r="JT812"/>
      <c r="JU812"/>
      <c r="JV812"/>
      <c r="JW812"/>
      <c r="JX812"/>
      <c r="JY812"/>
      <c r="JZ812"/>
      <c r="KA812"/>
      <c r="KB812"/>
      <c r="KC812"/>
      <c r="KD812"/>
      <c r="KE812"/>
      <c r="KF812"/>
      <c r="KG812"/>
      <c r="KH812"/>
      <c r="KI812"/>
      <c r="KJ812"/>
      <c r="KK812"/>
      <c r="KL812"/>
      <c r="KM812"/>
      <c r="KN812"/>
      <c r="KO812"/>
      <c r="KP812"/>
      <c r="KQ812"/>
      <c r="KR812"/>
      <c r="KS812"/>
      <c r="KT812"/>
      <c r="KU812"/>
      <c r="KV812"/>
      <c r="KW812"/>
      <c r="KX812"/>
      <c r="KY812"/>
      <c r="KZ812"/>
      <c r="LA812"/>
      <c r="LB812"/>
      <c r="LC812"/>
      <c r="LD812"/>
      <c r="LE812"/>
      <c r="LF812"/>
      <c r="LG812"/>
      <c r="LH812"/>
      <c r="LI812"/>
      <c r="LJ812"/>
      <c r="LK812"/>
      <c r="LL812"/>
      <c r="LM812"/>
      <c r="LN812"/>
      <c r="LO812"/>
      <c r="LP812"/>
      <c r="LQ812"/>
      <c r="LR812"/>
      <c r="LS812"/>
      <c r="LT812"/>
      <c r="LU812"/>
      <c r="LV812"/>
      <c r="LW812"/>
      <c r="LX812"/>
      <c r="LY812"/>
      <c r="LZ812"/>
      <c r="MA812"/>
      <c r="MB812"/>
      <c r="MC812"/>
      <c r="MD812"/>
      <c r="ME812"/>
      <c r="MF812"/>
      <c r="MG812"/>
      <c r="MH812"/>
      <c r="MI812"/>
      <c r="MJ812"/>
      <c r="MK812"/>
      <c r="ML812"/>
      <c r="MM812"/>
      <c r="MN812"/>
      <c r="MO812"/>
      <c r="MP812"/>
      <c r="MQ812"/>
      <c r="MR812"/>
      <c r="MS812"/>
      <c r="MT812"/>
      <c r="MU812"/>
      <c r="MV812"/>
      <c r="MW812"/>
      <c r="MX812"/>
      <c r="MY812"/>
      <c r="MZ812"/>
      <c r="NA812"/>
      <c r="NB812"/>
      <c r="NC812"/>
      <c r="ND812"/>
      <c r="NE812"/>
      <c r="NF812"/>
      <c r="NG812"/>
      <c r="NH812"/>
      <c r="NI812"/>
      <c r="NJ812"/>
      <c r="NK812"/>
      <c r="NL812"/>
      <c r="NM812"/>
      <c r="NN812"/>
      <c r="NO812"/>
      <c r="NP812"/>
      <c r="NQ812"/>
      <c r="NR812"/>
      <c r="NS812"/>
      <c r="NT812"/>
      <c r="NU812"/>
      <c r="NV812"/>
      <c r="NW812"/>
      <c r="NX812"/>
      <c r="NY812"/>
      <c r="NZ812"/>
      <c r="OA812"/>
      <c r="OB812"/>
      <c r="OC812"/>
      <c r="OD812"/>
      <c r="OE812"/>
      <c r="OF812"/>
      <c r="OG812"/>
      <c r="OH812"/>
      <c r="OI812"/>
      <c r="OJ812"/>
      <c r="OK812"/>
      <c r="OL812"/>
      <c r="OM812"/>
      <c r="ON812"/>
      <c r="OO812"/>
      <c r="OP812"/>
      <c r="OQ812"/>
      <c r="OR812"/>
      <c r="OS812"/>
      <c r="OT812"/>
      <c r="OU812"/>
      <c r="OV812"/>
      <c r="OW812"/>
      <c r="OX812"/>
      <c r="OY812"/>
      <c r="OZ812"/>
      <c r="PA812"/>
      <c r="PB812"/>
      <c r="PC812"/>
      <c r="PD812"/>
      <c r="PE812"/>
      <c r="PF812"/>
      <c r="PG812"/>
      <c r="PH812"/>
      <c r="PI812"/>
      <c r="PJ812"/>
      <c r="PK812"/>
      <c r="PL812"/>
      <c r="PM812"/>
      <c r="PN812"/>
      <c r="PO812"/>
      <c r="PP812"/>
      <c r="PQ812"/>
      <c r="PR812"/>
      <c r="PS812"/>
      <c r="PT812"/>
      <c r="PU812"/>
      <c r="PV812"/>
      <c r="PW812"/>
      <c r="PX812"/>
      <c r="PY812"/>
      <c r="PZ812"/>
      <c r="QA812"/>
      <c r="QB812"/>
      <c r="QC812"/>
      <c r="QD812"/>
      <c r="QE812"/>
      <c r="QF812"/>
      <c r="QG812"/>
      <c r="QH812"/>
      <c r="QI812"/>
      <c r="QJ812"/>
      <c r="QK812"/>
      <c r="QL812"/>
      <c r="QM812"/>
      <c r="QN812"/>
      <c r="QO812"/>
      <c r="QP812"/>
      <c r="QQ812"/>
      <c r="QR812"/>
      <c r="QS812"/>
      <c r="QT812"/>
      <c r="QU812"/>
      <c r="QV812"/>
      <c r="QW812"/>
      <c r="QX812"/>
      <c r="QY812"/>
      <c r="QZ812"/>
      <c r="RA812"/>
      <c r="RB812"/>
      <c r="RC812"/>
      <c r="RD812"/>
      <c r="RE812"/>
      <c r="RF812"/>
      <c r="RG812"/>
      <c r="RH812"/>
      <c r="RI812"/>
      <c r="RJ812"/>
      <c r="RK812"/>
      <c r="RL812"/>
      <c r="RM812"/>
      <c r="RN812"/>
      <c r="RO812"/>
      <c r="RP812"/>
      <c r="RQ812"/>
      <c r="RR812"/>
      <c r="RS812"/>
      <c r="RT812"/>
      <c r="RU812"/>
      <c r="RV812"/>
      <c r="RW812"/>
      <c r="RX812"/>
      <c r="RY812"/>
      <c r="RZ812"/>
      <c r="SA812"/>
      <c r="SB812"/>
      <c r="SC812"/>
      <c r="SD812"/>
      <c r="SE812"/>
      <c r="SF812"/>
      <c r="SG812"/>
      <c r="SH812"/>
      <c r="SI812"/>
      <c r="SJ812"/>
      <c r="SK812"/>
      <c r="SL812"/>
      <c r="SM812"/>
      <c r="SN812"/>
      <c r="SO812"/>
      <c r="SP812"/>
      <c r="SQ812"/>
      <c r="SR812"/>
      <c r="SS812"/>
      <c r="ST812"/>
      <c r="SU812"/>
      <c r="SV812"/>
      <c r="SW812"/>
      <c r="SX812"/>
      <c r="SY812"/>
      <c r="SZ812"/>
      <c r="TA812"/>
      <c r="TB812"/>
      <c r="TC812"/>
      <c r="TD812"/>
      <c r="TE812"/>
      <c r="TF812"/>
      <c r="TG812"/>
      <c r="TH812"/>
      <c r="TI812"/>
      <c r="TJ812"/>
      <c r="TK812"/>
      <c r="TL812"/>
      <c r="TM812"/>
      <c r="TN812"/>
      <c r="TO812"/>
      <c r="TP812"/>
      <c r="TQ812"/>
      <c r="TR812"/>
      <c r="TS812"/>
      <c r="TT812"/>
      <c r="TU812"/>
      <c r="TV812"/>
      <c r="TW812"/>
      <c r="TX812"/>
      <c r="TY812"/>
      <c r="TZ812"/>
      <c r="UA812"/>
      <c r="UB812"/>
      <c r="UC812"/>
      <c r="UD812"/>
      <c r="UE812"/>
      <c r="UF812"/>
      <c r="UG812"/>
      <c r="UH812"/>
      <c r="UI812"/>
      <c r="UJ812"/>
      <c r="UK812"/>
      <c r="UL812"/>
      <c r="UM812"/>
      <c r="UN812"/>
      <c r="UO812"/>
      <c r="UP812"/>
      <c r="UQ812"/>
    </row>
    <row r="813" spans="1:563" s="10" customFormat="1" x14ac:dyDescent="0.25">
      <c r="A813" s="38">
        <v>807</v>
      </c>
      <c r="B813" s="19" t="s">
        <v>559</v>
      </c>
      <c r="C813" s="19" t="s">
        <v>860</v>
      </c>
      <c r="D813" s="19" t="s">
        <v>462</v>
      </c>
      <c r="E813" s="19" t="s">
        <v>135</v>
      </c>
      <c r="F813" s="20" t="s">
        <v>868</v>
      </c>
      <c r="G813" s="21">
        <v>70000</v>
      </c>
      <c r="H813" s="21">
        <v>5368.48</v>
      </c>
      <c r="I813" s="22">
        <v>25</v>
      </c>
      <c r="J813" s="49">
        <v>2009</v>
      </c>
      <c r="K813" s="43">
        <f t="shared" si="125"/>
        <v>4970</v>
      </c>
      <c r="L813" s="32">
        <f t="shared" si="127"/>
        <v>770.00000000000011</v>
      </c>
      <c r="M813" s="48">
        <v>2128</v>
      </c>
      <c r="N813" s="22">
        <f t="shared" si="128"/>
        <v>4963</v>
      </c>
      <c r="O813" s="22"/>
      <c r="P813" s="22">
        <f t="shared" ref="P813:P843" si="129">+J813+M813</f>
        <v>4137</v>
      </c>
      <c r="Q813" s="22">
        <f t="shared" si="123"/>
        <v>9530.48</v>
      </c>
      <c r="R813" s="22">
        <f t="shared" si="124"/>
        <v>10703</v>
      </c>
      <c r="S813" s="22">
        <f t="shared" si="126"/>
        <v>60469.520000000004</v>
      </c>
      <c r="T813" s="33" t="s">
        <v>41</v>
      </c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  <c r="EN813"/>
      <c r="EO813"/>
      <c r="EP813"/>
      <c r="EQ813"/>
      <c r="ER813"/>
      <c r="ES813"/>
      <c r="ET813"/>
      <c r="EU813"/>
      <c r="EV813"/>
      <c r="EW813"/>
      <c r="EX813"/>
      <c r="EY813"/>
      <c r="EZ813"/>
      <c r="FA813"/>
      <c r="FB813"/>
      <c r="FC813"/>
      <c r="FD813"/>
      <c r="FE813"/>
      <c r="FF813"/>
      <c r="FG813"/>
      <c r="FH813"/>
      <c r="FI813"/>
      <c r="FJ813"/>
      <c r="FK813"/>
      <c r="FL813"/>
      <c r="FM813"/>
      <c r="FN813"/>
      <c r="FO813"/>
      <c r="FP813"/>
      <c r="FQ813"/>
      <c r="FR813"/>
      <c r="FS813"/>
      <c r="FT813"/>
      <c r="FU813"/>
      <c r="FV813"/>
      <c r="FW813"/>
      <c r="FX813"/>
      <c r="FY813"/>
      <c r="FZ813"/>
      <c r="GA813"/>
      <c r="GB813"/>
      <c r="GC813"/>
      <c r="GD813"/>
      <c r="GE813"/>
      <c r="GF813"/>
      <c r="GG813"/>
      <c r="GH813"/>
      <c r="GI813"/>
      <c r="GJ813"/>
      <c r="GK813"/>
      <c r="GL813"/>
      <c r="GM813"/>
      <c r="GN813"/>
      <c r="GO813"/>
      <c r="GP813"/>
      <c r="GQ813"/>
      <c r="GR813"/>
      <c r="GS813"/>
      <c r="GT813"/>
      <c r="GU813"/>
      <c r="GV813"/>
      <c r="GW813"/>
      <c r="GX813"/>
      <c r="GY813"/>
      <c r="GZ813"/>
      <c r="HA813"/>
      <c r="HB813"/>
      <c r="HC813"/>
      <c r="HD813"/>
      <c r="HE813"/>
      <c r="HF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  <c r="IM813"/>
      <c r="IN813"/>
      <c r="IO813"/>
      <c r="IP813"/>
      <c r="IQ813"/>
      <c r="IR813"/>
      <c r="IS813"/>
      <c r="IT813"/>
      <c r="IU813"/>
      <c r="IV813"/>
      <c r="IW813"/>
      <c r="IX813"/>
      <c r="IY813"/>
      <c r="IZ813"/>
      <c r="JA813"/>
      <c r="JB813"/>
      <c r="JC813"/>
      <c r="JD813"/>
      <c r="JE813"/>
      <c r="JF813"/>
      <c r="JG813"/>
      <c r="JH813"/>
      <c r="JI813"/>
      <c r="JJ813"/>
      <c r="JK813"/>
      <c r="JL813"/>
      <c r="JM813"/>
      <c r="JN813"/>
      <c r="JO813"/>
      <c r="JP813"/>
      <c r="JQ813"/>
      <c r="JR813"/>
      <c r="JS813"/>
      <c r="JT813"/>
      <c r="JU813"/>
      <c r="JV813"/>
      <c r="JW813"/>
      <c r="JX813"/>
      <c r="JY813"/>
      <c r="JZ813"/>
      <c r="KA813"/>
      <c r="KB813"/>
      <c r="KC813"/>
      <c r="KD813"/>
      <c r="KE813"/>
      <c r="KF813"/>
      <c r="KG813"/>
      <c r="KH813"/>
      <c r="KI813"/>
      <c r="KJ813"/>
      <c r="KK813"/>
      <c r="KL813"/>
      <c r="KM813"/>
      <c r="KN813"/>
      <c r="KO813"/>
      <c r="KP813"/>
      <c r="KQ813"/>
      <c r="KR813"/>
      <c r="KS813"/>
      <c r="KT813"/>
      <c r="KU813"/>
      <c r="KV813"/>
      <c r="KW813"/>
      <c r="KX813"/>
      <c r="KY813"/>
      <c r="KZ813"/>
      <c r="LA813"/>
      <c r="LB813"/>
      <c r="LC813"/>
      <c r="LD813"/>
      <c r="LE813"/>
      <c r="LF813"/>
      <c r="LG813"/>
      <c r="LH813"/>
      <c r="LI813"/>
      <c r="LJ813"/>
      <c r="LK813"/>
      <c r="LL813"/>
      <c r="LM813"/>
      <c r="LN813"/>
      <c r="LO813"/>
      <c r="LP813"/>
      <c r="LQ813"/>
      <c r="LR813"/>
      <c r="LS813"/>
      <c r="LT813"/>
      <c r="LU813"/>
      <c r="LV813"/>
      <c r="LW813"/>
      <c r="LX813"/>
      <c r="LY813"/>
      <c r="LZ813"/>
      <c r="MA813"/>
      <c r="MB813"/>
      <c r="MC813"/>
      <c r="MD813"/>
      <c r="ME813"/>
      <c r="MF813"/>
      <c r="MG813"/>
      <c r="MH813"/>
      <c r="MI813"/>
      <c r="MJ813"/>
      <c r="MK813"/>
      <c r="ML813"/>
      <c r="MM813"/>
      <c r="MN813"/>
      <c r="MO813"/>
      <c r="MP813"/>
      <c r="MQ813"/>
      <c r="MR813"/>
      <c r="MS813"/>
      <c r="MT813"/>
      <c r="MU813"/>
      <c r="MV813"/>
      <c r="MW813"/>
      <c r="MX813"/>
      <c r="MY813"/>
      <c r="MZ813"/>
      <c r="NA813"/>
      <c r="NB813"/>
      <c r="NC813"/>
      <c r="ND813"/>
      <c r="NE813"/>
      <c r="NF813"/>
      <c r="NG813"/>
      <c r="NH813"/>
      <c r="NI813"/>
      <c r="NJ813"/>
      <c r="NK813"/>
      <c r="NL813"/>
      <c r="NM813"/>
      <c r="NN813"/>
      <c r="NO813"/>
      <c r="NP813"/>
      <c r="NQ813"/>
      <c r="NR813"/>
      <c r="NS813"/>
      <c r="NT813"/>
      <c r="NU813"/>
      <c r="NV813"/>
      <c r="NW813"/>
      <c r="NX813"/>
      <c r="NY813"/>
      <c r="NZ813"/>
      <c r="OA813"/>
      <c r="OB813"/>
      <c r="OC813"/>
      <c r="OD813"/>
      <c r="OE813"/>
      <c r="OF813"/>
      <c r="OG813"/>
      <c r="OH813"/>
      <c r="OI813"/>
      <c r="OJ813"/>
      <c r="OK813"/>
      <c r="OL813"/>
      <c r="OM813"/>
      <c r="ON813"/>
      <c r="OO813"/>
      <c r="OP813" s="19"/>
      <c r="OQ813" s="19"/>
      <c r="OR813" s="19"/>
      <c r="OS813" s="19"/>
      <c r="OT813" s="19"/>
      <c r="OU813" s="19"/>
      <c r="OV813" s="19"/>
      <c r="OW813" s="19"/>
      <c r="OX813" s="19"/>
      <c r="OY813" s="19"/>
      <c r="OZ813" s="19"/>
      <c r="PA813" s="19"/>
      <c r="PB813" s="19"/>
      <c r="PC813" s="19"/>
      <c r="PD813" s="19"/>
      <c r="PE813" s="19"/>
      <c r="PF813" s="19"/>
      <c r="PG813" s="19"/>
      <c r="PH813" s="19"/>
      <c r="PI813" s="19"/>
      <c r="PJ813" s="19"/>
      <c r="PK813" s="19"/>
      <c r="PL813" s="19"/>
      <c r="PM813" s="19"/>
      <c r="PN813" s="19"/>
      <c r="PO813" s="19"/>
      <c r="PP813" s="19"/>
      <c r="PQ813" s="19"/>
      <c r="PR813" s="19"/>
      <c r="PS813" s="19"/>
      <c r="PT813" s="19"/>
      <c r="PU813" s="19"/>
      <c r="PV813" s="19"/>
      <c r="PW813" s="19"/>
      <c r="PX813" s="19"/>
      <c r="PY813" s="19"/>
      <c r="PZ813" s="19"/>
      <c r="QA813" s="19"/>
      <c r="QB813" s="19"/>
      <c r="QC813" s="19"/>
      <c r="QD813" s="19"/>
      <c r="QE813" s="19"/>
      <c r="QF813" s="19"/>
      <c r="QG813" s="19"/>
      <c r="QH813" s="19"/>
      <c r="QI813" s="19"/>
      <c r="QJ813" s="19"/>
      <c r="QK813" s="19"/>
      <c r="QL813" s="19"/>
      <c r="QM813" s="19"/>
      <c r="QN813" s="19"/>
      <c r="QO813" s="19"/>
      <c r="QP813" s="19"/>
      <c r="QQ813" s="19"/>
      <c r="QR813" s="19"/>
      <c r="QS813" s="19"/>
      <c r="QT813" s="19"/>
      <c r="QU813" s="19"/>
      <c r="QV813" s="19"/>
      <c r="QW813" s="19"/>
      <c r="QX813" s="19"/>
      <c r="QY813" s="19"/>
      <c r="QZ813" s="19"/>
      <c r="RA813" s="19"/>
      <c r="RB813" s="19"/>
      <c r="RC813" s="19"/>
      <c r="RD813" s="19"/>
      <c r="RE813" s="19"/>
      <c r="RF813" s="19"/>
      <c r="RG813" s="19"/>
      <c r="RH813" s="19"/>
      <c r="RI813" s="19"/>
      <c r="RJ813" s="19"/>
      <c r="RK813" s="19"/>
      <c r="RL813" s="19"/>
      <c r="RM813" s="19"/>
      <c r="RN813" s="19"/>
      <c r="RO813" s="19"/>
      <c r="RP813" s="19"/>
      <c r="RQ813" s="19"/>
      <c r="RR813" s="19"/>
      <c r="RS813" s="19"/>
      <c r="RT813" s="19"/>
      <c r="RU813" s="19"/>
      <c r="RV813" s="19"/>
      <c r="RW813" s="19"/>
      <c r="RX813" s="19"/>
      <c r="RY813" s="19"/>
      <c r="RZ813" s="19"/>
      <c r="SA813" s="19"/>
      <c r="SB813" s="19"/>
      <c r="SC813" s="19"/>
      <c r="SD813" s="19"/>
      <c r="SE813" s="19"/>
      <c r="SF813" s="19"/>
      <c r="SG813" s="19"/>
      <c r="SH813" s="19"/>
      <c r="SI813" s="19"/>
      <c r="SJ813" s="19"/>
      <c r="SK813" s="19"/>
      <c r="SL813" s="19"/>
      <c r="SM813" s="19"/>
      <c r="SN813" s="19"/>
      <c r="SO813" s="19"/>
      <c r="SP813" s="19"/>
      <c r="SQ813" s="19"/>
      <c r="SR813" s="19"/>
      <c r="SS813" s="19"/>
      <c r="ST813" s="19"/>
      <c r="SU813" s="19"/>
      <c r="SV813" s="19"/>
      <c r="SW813" s="19"/>
      <c r="SX813" s="19"/>
      <c r="SY813" s="19"/>
      <c r="SZ813" s="19"/>
      <c r="TA813" s="19"/>
      <c r="TB813" s="19"/>
      <c r="TC813" s="19"/>
      <c r="TD813" s="19"/>
      <c r="TE813" s="19"/>
      <c r="TF813" s="19"/>
      <c r="TG813" s="19"/>
      <c r="TH813" s="19"/>
      <c r="TI813" s="19"/>
      <c r="TJ813" s="19"/>
      <c r="TK813" s="19"/>
      <c r="TL813" s="19"/>
      <c r="TM813" s="19"/>
      <c r="TN813" s="19"/>
      <c r="TO813" s="19"/>
      <c r="TP813" s="19"/>
      <c r="TQ813" s="19"/>
      <c r="TR813" s="19"/>
      <c r="TS813" s="19"/>
      <c r="TT813" s="19"/>
      <c r="TU813" s="19"/>
      <c r="TV813" s="19"/>
      <c r="TW813" s="19"/>
      <c r="TX813" s="19"/>
      <c r="TY813" s="19"/>
      <c r="TZ813" s="19"/>
      <c r="UA813" s="19"/>
      <c r="UB813" s="19"/>
      <c r="UC813" s="19"/>
      <c r="UD813" s="19"/>
      <c r="UE813" s="19"/>
      <c r="UF813" s="19"/>
      <c r="UG813" s="19"/>
      <c r="UH813" s="19"/>
      <c r="UI813" s="19"/>
      <c r="UJ813" s="19"/>
      <c r="UK813" s="19"/>
      <c r="UL813" s="19"/>
      <c r="UM813" s="19"/>
      <c r="UN813" s="19"/>
      <c r="UO813" s="19"/>
      <c r="UP813" s="19"/>
      <c r="UQ813" s="19"/>
    </row>
    <row r="814" spans="1:563" s="9" customFormat="1" x14ac:dyDescent="0.25">
      <c r="A814" s="38">
        <v>808</v>
      </c>
      <c r="B814" s="19" t="s">
        <v>464</v>
      </c>
      <c r="C814" s="19" t="s">
        <v>859</v>
      </c>
      <c r="D814" s="19" t="s">
        <v>462</v>
      </c>
      <c r="E814" s="19" t="s">
        <v>99</v>
      </c>
      <c r="F814" s="20" t="s">
        <v>868</v>
      </c>
      <c r="G814" s="21">
        <v>25000</v>
      </c>
      <c r="H814" s="19">
        <v>0</v>
      </c>
      <c r="I814" s="22">
        <v>25</v>
      </c>
      <c r="J814" s="49">
        <v>717.5</v>
      </c>
      <c r="K814" s="43">
        <f t="shared" si="125"/>
        <v>1774.9999999999998</v>
      </c>
      <c r="L814" s="32">
        <f t="shared" si="127"/>
        <v>275</v>
      </c>
      <c r="M814" s="48">
        <v>760</v>
      </c>
      <c r="N814" s="22">
        <f t="shared" si="128"/>
        <v>1772.5000000000002</v>
      </c>
      <c r="O814" s="22"/>
      <c r="P814" s="22">
        <f t="shared" si="129"/>
        <v>1477.5</v>
      </c>
      <c r="Q814" s="22">
        <f t="shared" si="123"/>
        <v>1502.5</v>
      </c>
      <c r="R814" s="22">
        <f t="shared" si="124"/>
        <v>3822.5</v>
      </c>
      <c r="S814" s="22">
        <f t="shared" si="126"/>
        <v>23497.5</v>
      </c>
      <c r="T814" s="33" t="s">
        <v>41</v>
      </c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  <c r="EG814"/>
      <c r="EH814"/>
      <c r="EI814"/>
      <c r="EJ814"/>
      <c r="EK814"/>
      <c r="EL814"/>
      <c r="EM814"/>
      <c r="EN814"/>
      <c r="EO814"/>
      <c r="EP814"/>
      <c r="EQ814"/>
      <c r="ER814"/>
      <c r="ES814"/>
      <c r="ET814"/>
      <c r="EU814"/>
      <c r="EV814"/>
      <c r="EW814"/>
      <c r="EX814"/>
      <c r="EY814"/>
      <c r="EZ814"/>
      <c r="FA814"/>
      <c r="FB814"/>
      <c r="FC814"/>
      <c r="FD814"/>
      <c r="FE814"/>
      <c r="FF814"/>
      <c r="FG814"/>
      <c r="FH814"/>
      <c r="FI814"/>
      <c r="FJ814"/>
      <c r="FK814"/>
      <c r="FL814"/>
      <c r="FM814"/>
      <c r="FN814"/>
      <c r="FO814"/>
      <c r="FP814"/>
      <c r="FQ814"/>
      <c r="FR814"/>
      <c r="FS814"/>
      <c r="FT814"/>
      <c r="FU814"/>
      <c r="FV814"/>
      <c r="FW814"/>
      <c r="FX814"/>
      <c r="FY814"/>
      <c r="FZ814"/>
      <c r="GA814"/>
      <c r="GB814"/>
      <c r="GC814"/>
      <c r="GD814"/>
      <c r="GE814"/>
      <c r="GF814"/>
      <c r="GG814"/>
      <c r="GH814"/>
      <c r="GI814"/>
      <c r="GJ814"/>
      <c r="GK814"/>
      <c r="GL814"/>
      <c r="GM814"/>
      <c r="GN814"/>
      <c r="GO814"/>
      <c r="GP814"/>
      <c r="GQ814"/>
      <c r="GR814"/>
      <c r="GS814"/>
      <c r="GT814"/>
      <c r="GU814"/>
      <c r="GV814"/>
      <c r="GW814"/>
      <c r="GX814"/>
      <c r="GY814"/>
      <c r="GZ814"/>
      <c r="HA814"/>
      <c r="HB814"/>
      <c r="HC814"/>
      <c r="HD814"/>
      <c r="HE814"/>
      <c r="HF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  <c r="IM814"/>
      <c r="IN814"/>
      <c r="IO814"/>
      <c r="IP814"/>
      <c r="IQ814"/>
      <c r="IR814"/>
      <c r="IS814"/>
      <c r="IT814"/>
      <c r="IU814"/>
      <c r="IV814"/>
      <c r="IW814"/>
      <c r="IX814"/>
      <c r="IY814"/>
      <c r="IZ814"/>
      <c r="JA814"/>
      <c r="JB814"/>
      <c r="JC814"/>
      <c r="JD814"/>
      <c r="JE814"/>
      <c r="JF814"/>
      <c r="JG814"/>
      <c r="JH814"/>
      <c r="JI814"/>
      <c r="JJ814"/>
      <c r="JK814"/>
      <c r="JL814"/>
      <c r="JM814"/>
      <c r="JN814"/>
      <c r="JO814"/>
      <c r="JP814"/>
      <c r="JQ814"/>
      <c r="JR814"/>
      <c r="JS814"/>
      <c r="JT814"/>
      <c r="JU814"/>
      <c r="JV814"/>
      <c r="JW814"/>
      <c r="JX814"/>
      <c r="JY814"/>
      <c r="JZ814"/>
      <c r="KA814"/>
      <c r="KB814"/>
      <c r="KC814"/>
      <c r="KD814"/>
      <c r="KE814"/>
      <c r="KF814"/>
      <c r="KG814"/>
      <c r="KH814"/>
      <c r="KI814"/>
      <c r="KJ814"/>
      <c r="KK814"/>
      <c r="KL814"/>
      <c r="KM814"/>
      <c r="KN814"/>
      <c r="KO814"/>
      <c r="KP814"/>
      <c r="KQ814"/>
      <c r="KR814"/>
      <c r="KS814"/>
      <c r="KT814"/>
      <c r="KU814"/>
      <c r="KV814"/>
      <c r="KW814"/>
      <c r="KX814"/>
      <c r="KY814"/>
      <c r="KZ814"/>
      <c r="LA814"/>
      <c r="LB814"/>
      <c r="LC814"/>
      <c r="LD814"/>
      <c r="LE814"/>
      <c r="LF814"/>
      <c r="LG814"/>
      <c r="LH814"/>
      <c r="LI814"/>
      <c r="LJ814"/>
      <c r="LK814"/>
      <c r="LL814"/>
      <c r="LM814"/>
      <c r="LN814"/>
      <c r="LO814"/>
      <c r="LP814"/>
      <c r="LQ814"/>
      <c r="LR814"/>
      <c r="LS814"/>
      <c r="LT814"/>
      <c r="LU814"/>
      <c r="LV814"/>
      <c r="LW814"/>
      <c r="LX814"/>
      <c r="LY814"/>
      <c r="LZ814"/>
      <c r="MA814"/>
      <c r="MB814"/>
      <c r="MC814"/>
      <c r="MD814"/>
      <c r="ME814"/>
      <c r="MF814"/>
      <c r="MG814"/>
      <c r="MH814"/>
      <c r="MI814"/>
      <c r="MJ814"/>
      <c r="MK814"/>
      <c r="ML814"/>
      <c r="MM814"/>
      <c r="MN814"/>
      <c r="MO814"/>
      <c r="MP814"/>
      <c r="MQ814"/>
      <c r="MR814"/>
      <c r="MS814"/>
      <c r="MT814"/>
      <c r="MU814"/>
      <c r="MV814"/>
      <c r="MW814"/>
      <c r="MX814"/>
      <c r="MY814"/>
      <c r="MZ814"/>
      <c r="NA814"/>
      <c r="NB814"/>
      <c r="NC814"/>
      <c r="ND814"/>
      <c r="NE814"/>
      <c r="NF814"/>
      <c r="NG814"/>
      <c r="NH814"/>
      <c r="NI814"/>
      <c r="NJ814"/>
      <c r="NK814"/>
      <c r="NL814"/>
      <c r="NM814"/>
      <c r="NN814"/>
      <c r="NO814"/>
      <c r="NP814"/>
      <c r="NQ814"/>
      <c r="NR814"/>
      <c r="NS814"/>
      <c r="NT814"/>
      <c r="NU814"/>
      <c r="NV814"/>
      <c r="NW814"/>
      <c r="NX814"/>
      <c r="NY814"/>
      <c r="NZ814"/>
      <c r="OA814"/>
      <c r="OB814"/>
      <c r="OC814"/>
      <c r="OD814"/>
      <c r="OE814"/>
      <c r="OF814"/>
      <c r="OG814"/>
      <c r="OH814"/>
      <c r="OI814"/>
      <c r="OJ814"/>
      <c r="OK814"/>
      <c r="OL814"/>
      <c r="OM814"/>
      <c r="ON814"/>
      <c r="OO814"/>
      <c r="OP814"/>
      <c r="OQ814"/>
      <c r="OR814"/>
      <c r="OS814"/>
      <c r="OT814"/>
      <c r="OU814"/>
      <c r="OV814"/>
      <c r="OW814"/>
      <c r="OX814"/>
      <c r="OY814"/>
      <c r="OZ814"/>
      <c r="PA814"/>
      <c r="PB814"/>
      <c r="PC814"/>
      <c r="PD814"/>
      <c r="PE814"/>
      <c r="PF814"/>
      <c r="PG814"/>
      <c r="PH814"/>
      <c r="PI814"/>
      <c r="PJ814"/>
      <c r="PK814"/>
      <c r="PL814"/>
      <c r="PM814"/>
      <c r="PN814"/>
      <c r="PO814"/>
      <c r="PP814"/>
      <c r="PQ814"/>
      <c r="PR814"/>
      <c r="PS814"/>
      <c r="PT814"/>
      <c r="PU814"/>
      <c r="PV814"/>
      <c r="PW814"/>
      <c r="PX814"/>
      <c r="PY814"/>
      <c r="PZ814"/>
      <c r="QA814"/>
      <c r="QB814"/>
      <c r="QC814"/>
      <c r="QD814"/>
      <c r="QE814"/>
      <c r="QF814"/>
      <c r="QG814"/>
      <c r="QH814"/>
      <c r="QI814"/>
      <c r="QJ814"/>
      <c r="QK814"/>
      <c r="QL814"/>
      <c r="QM814"/>
      <c r="QN814"/>
      <c r="QO814"/>
      <c r="QP814"/>
      <c r="QQ814"/>
      <c r="QR814"/>
      <c r="QS814"/>
      <c r="QT814"/>
      <c r="QU814"/>
      <c r="QV814"/>
      <c r="QW814"/>
      <c r="QX814"/>
      <c r="QY814"/>
      <c r="QZ814"/>
      <c r="RA814"/>
      <c r="RB814"/>
      <c r="RC814"/>
      <c r="RD814"/>
      <c r="RE814"/>
      <c r="RF814"/>
      <c r="RG814"/>
      <c r="RH814"/>
      <c r="RI814"/>
      <c r="RJ814"/>
      <c r="RK814"/>
      <c r="RL814"/>
      <c r="RM814"/>
      <c r="RN814"/>
      <c r="RO814"/>
      <c r="RP814"/>
      <c r="RQ814"/>
      <c r="RR814"/>
      <c r="RS814"/>
      <c r="RT814"/>
      <c r="RU814"/>
      <c r="RV814"/>
      <c r="RW814"/>
      <c r="RX814"/>
      <c r="RY814"/>
      <c r="RZ814"/>
      <c r="SA814"/>
      <c r="SB814"/>
      <c r="SC814"/>
      <c r="SD814"/>
      <c r="SE814"/>
      <c r="SF814"/>
      <c r="SG814"/>
      <c r="SH814"/>
      <c r="SI814"/>
      <c r="SJ814"/>
      <c r="SK814"/>
      <c r="SL814"/>
      <c r="SM814"/>
      <c r="SN814"/>
      <c r="SO814"/>
      <c r="SP814"/>
      <c r="SQ814"/>
      <c r="SR814"/>
      <c r="SS814"/>
      <c r="ST814"/>
      <c r="SU814"/>
      <c r="SV814"/>
      <c r="SW814"/>
      <c r="SX814"/>
      <c r="SY814"/>
      <c r="SZ814"/>
      <c r="TA814"/>
      <c r="TB814"/>
      <c r="TC814"/>
      <c r="TD814"/>
      <c r="TE814"/>
      <c r="TF814"/>
      <c r="TG814"/>
      <c r="TH814"/>
      <c r="TI814"/>
      <c r="TJ814"/>
      <c r="TK814"/>
      <c r="TL814"/>
      <c r="TM814"/>
      <c r="TN814"/>
      <c r="TO814"/>
      <c r="TP814"/>
      <c r="TQ814"/>
      <c r="TR814"/>
      <c r="TS814"/>
      <c r="TT814"/>
      <c r="TU814"/>
      <c r="TV814"/>
      <c r="TW814"/>
      <c r="TX814"/>
      <c r="TY814"/>
      <c r="TZ814"/>
      <c r="UA814"/>
      <c r="UB814"/>
      <c r="UC814"/>
      <c r="UD814"/>
      <c r="UE814"/>
      <c r="UF814"/>
      <c r="UG814"/>
      <c r="UH814"/>
      <c r="UI814"/>
      <c r="UJ814"/>
      <c r="UK814"/>
      <c r="UL814"/>
      <c r="UM814"/>
      <c r="UN814"/>
      <c r="UO814"/>
      <c r="UP814"/>
      <c r="UQ814"/>
    </row>
    <row r="815" spans="1:563" s="9" customFormat="1" x14ac:dyDescent="0.25">
      <c r="A815" s="38">
        <v>809</v>
      </c>
      <c r="B815" s="19" t="s">
        <v>463</v>
      </c>
      <c r="C815" s="19" t="s">
        <v>859</v>
      </c>
      <c r="D815" s="19" t="s">
        <v>462</v>
      </c>
      <c r="E815" s="19" t="s">
        <v>171</v>
      </c>
      <c r="F815" s="20" t="s">
        <v>868</v>
      </c>
      <c r="G815" s="21">
        <v>16000</v>
      </c>
      <c r="H815" s="19">
        <v>0</v>
      </c>
      <c r="I815" s="22">
        <v>25</v>
      </c>
      <c r="J815" s="49">
        <v>459.2</v>
      </c>
      <c r="K815" s="43">
        <f t="shared" si="125"/>
        <v>1136</v>
      </c>
      <c r="L815" s="32">
        <f t="shared" si="127"/>
        <v>176.00000000000003</v>
      </c>
      <c r="M815" s="48">
        <v>486.4</v>
      </c>
      <c r="N815" s="22">
        <f t="shared" si="128"/>
        <v>1134.4000000000001</v>
      </c>
      <c r="O815" s="22"/>
      <c r="P815" s="22">
        <f t="shared" si="129"/>
        <v>945.59999999999991</v>
      </c>
      <c r="Q815" s="22">
        <f t="shared" si="123"/>
        <v>970.59999999999991</v>
      </c>
      <c r="R815" s="22">
        <f t="shared" si="124"/>
        <v>2446.4</v>
      </c>
      <c r="S815" s="22">
        <f t="shared" si="126"/>
        <v>15029.4</v>
      </c>
      <c r="T815" s="33" t="s">
        <v>41</v>
      </c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  <c r="EN815"/>
      <c r="EO815"/>
      <c r="EP815"/>
      <c r="EQ815"/>
      <c r="ER815"/>
      <c r="ES815"/>
      <c r="ET815"/>
      <c r="EU815"/>
      <c r="EV815"/>
      <c r="EW815"/>
      <c r="EX815"/>
      <c r="EY815"/>
      <c r="EZ815"/>
      <c r="FA815"/>
      <c r="FB815"/>
      <c r="FC815"/>
      <c r="FD815"/>
      <c r="FE815"/>
      <c r="FF815"/>
      <c r="FG815"/>
      <c r="FH815"/>
      <c r="FI815"/>
      <c r="FJ815"/>
      <c r="FK815"/>
      <c r="FL815"/>
      <c r="FM815"/>
      <c r="FN815"/>
      <c r="FO815"/>
      <c r="FP815"/>
      <c r="FQ815"/>
      <c r="FR815"/>
      <c r="FS815"/>
      <c r="FT815"/>
      <c r="FU815"/>
      <c r="FV815"/>
      <c r="FW815"/>
      <c r="FX815"/>
      <c r="FY815"/>
      <c r="FZ815"/>
      <c r="GA815"/>
      <c r="GB815"/>
      <c r="GC815"/>
      <c r="GD815"/>
      <c r="GE815"/>
      <c r="GF815"/>
      <c r="GG815"/>
      <c r="GH815"/>
      <c r="GI815"/>
      <c r="GJ815"/>
      <c r="GK815"/>
      <c r="GL815"/>
      <c r="GM815"/>
      <c r="GN815"/>
      <c r="GO815"/>
      <c r="GP815"/>
      <c r="GQ815"/>
      <c r="GR815"/>
      <c r="GS815"/>
      <c r="GT815"/>
      <c r="GU815"/>
      <c r="GV815"/>
      <c r="GW815"/>
      <c r="GX815"/>
      <c r="GY815"/>
      <c r="GZ815"/>
      <c r="HA815"/>
      <c r="HB815"/>
      <c r="HC815"/>
      <c r="HD815"/>
      <c r="HE815"/>
      <c r="HF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  <c r="IM815"/>
      <c r="IN815"/>
      <c r="IO815"/>
      <c r="IP815"/>
      <c r="IQ815"/>
      <c r="IR815"/>
      <c r="IS815"/>
      <c r="IT815"/>
      <c r="IU815"/>
      <c r="IV815"/>
      <c r="IW815"/>
      <c r="IX815"/>
      <c r="IY815"/>
      <c r="IZ815"/>
      <c r="JA815"/>
      <c r="JB815"/>
      <c r="JC815"/>
      <c r="JD815"/>
      <c r="JE815"/>
      <c r="JF815"/>
      <c r="JG815"/>
      <c r="JH815"/>
      <c r="JI815"/>
      <c r="JJ815"/>
      <c r="JK815"/>
      <c r="JL815"/>
      <c r="JM815"/>
      <c r="JN815"/>
      <c r="JO815"/>
      <c r="JP815"/>
      <c r="JQ815"/>
      <c r="JR815"/>
      <c r="JS815"/>
      <c r="JT815"/>
      <c r="JU815"/>
      <c r="JV815"/>
      <c r="JW815"/>
      <c r="JX815"/>
      <c r="JY815"/>
      <c r="JZ815"/>
      <c r="KA815"/>
      <c r="KB815"/>
      <c r="KC815"/>
      <c r="KD815"/>
      <c r="KE815"/>
      <c r="KF815"/>
      <c r="KG815"/>
      <c r="KH815"/>
      <c r="KI815"/>
      <c r="KJ815"/>
      <c r="KK815"/>
      <c r="KL815"/>
      <c r="KM815"/>
      <c r="KN815"/>
      <c r="KO815"/>
      <c r="KP815"/>
      <c r="KQ815"/>
      <c r="KR815"/>
      <c r="KS815"/>
      <c r="KT815"/>
      <c r="KU815"/>
      <c r="KV815"/>
      <c r="KW815"/>
      <c r="KX815"/>
      <c r="KY815"/>
      <c r="KZ815"/>
      <c r="LA815"/>
      <c r="LB815"/>
      <c r="LC815"/>
      <c r="LD815"/>
      <c r="LE815"/>
      <c r="LF815"/>
      <c r="LG815"/>
      <c r="LH815"/>
      <c r="LI815"/>
      <c r="LJ815"/>
      <c r="LK815"/>
      <c r="LL815"/>
      <c r="LM815"/>
      <c r="LN815"/>
      <c r="LO815"/>
      <c r="LP815"/>
      <c r="LQ815"/>
      <c r="LR815"/>
      <c r="LS815"/>
      <c r="LT815"/>
      <c r="LU815"/>
      <c r="LV815"/>
      <c r="LW815"/>
      <c r="LX815"/>
      <c r="LY815"/>
      <c r="LZ815"/>
      <c r="MA815"/>
      <c r="MB815"/>
      <c r="MC815"/>
      <c r="MD815"/>
      <c r="ME815"/>
      <c r="MF815"/>
      <c r="MG815"/>
      <c r="MH815"/>
      <c r="MI815"/>
      <c r="MJ815"/>
      <c r="MK815"/>
      <c r="ML815"/>
      <c r="MM815"/>
      <c r="MN815"/>
      <c r="MO815"/>
      <c r="MP815"/>
      <c r="MQ815"/>
      <c r="MR815"/>
      <c r="MS815"/>
      <c r="MT815"/>
      <c r="MU815"/>
      <c r="MV815"/>
      <c r="MW815"/>
      <c r="MX815"/>
      <c r="MY815"/>
      <c r="MZ815"/>
      <c r="NA815"/>
      <c r="NB815"/>
      <c r="NC815"/>
      <c r="ND815"/>
      <c r="NE815"/>
      <c r="NF815"/>
      <c r="NG815"/>
      <c r="NH815"/>
      <c r="NI815"/>
      <c r="NJ815"/>
      <c r="NK815"/>
      <c r="NL815"/>
      <c r="NM815"/>
      <c r="NN815"/>
      <c r="NO815"/>
      <c r="NP815"/>
      <c r="NQ815"/>
      <c r="NR815"/>
      <c r="NS815"/>
      <c r="NT815"/>
      <c r="NU815"/>
      <c r="NV815"/>
      <c r="NW815"/>
      <c r="NX815"/>
      <c r="NY815"/>
      <c r="NZ815"/>
      <c r="OA815"/>
      <c r="OB815"/>
      <c r="OC815"/>
      <c r="OD815"/>
      <c r="OE815"/>
      <c r="OF815"/>
      <c r="OG815"/>
      <c r="OH815"/>
      <c r="OI815"/>
      <c r="OJ815"/>
      <c r="OK815"/>
      <c r="OL815"/>
      <c r="OM815"/>
      <c r="ON815"/>
      <c r="OO815"/>
      <c r="OP815"/>
      <c r="OQ815"/>
      <c r="OR815"/>
      <c r="OS815"/>
      <c r="OT815"/>
      <c r="OU815"/>
      <c r="OV815"/>
      <c r="OW815"/>
      <c r="OX815"/>
      <c r="OY815"/>
      <c r="OZ815"/>
      <c r="PA815"/>
      <c r="PB815"/>
      <c r="PC815"/>
      <c r="PD815"/>
      <c r="PE815"/>
      <c r="PF815"/>
      <c r="PG815"/>
      <c r="PH815"/>
      <c r="PI815"/>
      <c r="PJ815"/>
      <c r="PK815"/>
      <c r="PL815"/>
      <c r="PM815"/>
      <c r="PN815"/>
      <c r="PO815"/>
      <c r="PP815"/>
      <c r="PQ815"/>
      <c r="PR815"/>
      <c r="PS815"/>
      <c r="PT815"/>
      <c r="PU815"/>
      <c r="PV815"/>
      <c r="PW815"/>
      <c r="PX815"/>
      <c r="PY815"/>
      <c r="PZ815"/>
      <c r="QA815"/>
      <c r="QB815"/>
      <c r="QC815"/>
      <c r="QD815"/>
      <c r="QE815"/>
      <c r="QF815"/>
      <c r="QG815"/>
      <c r="QH815"/>
      <c r="QI815"/>
      <c r="QJ815"/>
      <c r="QK815"/>
      <c r="QL815"/>
      <c r="QM815"/>
      <c r="QN815"/>
      <c r="QO815"/>
      <c r="QP815"/>
      <c r="QQ815"/>
      <c r="QR815"/>
      <c r="QS815"/>
      <c r="QT815"/>
      <c r="QU815"/>
      <c r="QV815"/>
      <c r="QW815"/>
      <c r="QX815"/>
      <c r="QY815"/>
      <c r="QZ815"/>
      <c r="RA815"/>
      <c r="RB815"/>
      <c r="RC815"/>
      <c r="RD815"/>
      <c r="RE815"/>
      <c r="RF815"/>
      <c r="RG815"/>
      <c r="RH815"/>
      <c r="RI815"/>
      <c r="RJ815"/>
      <c r="RK815"/>
      <c r="RL815"/>
      <c r="RM815"/>
      <c r="RN815"/>
      <c r="RO815"/>
      <c r="RP815"/>
      <c r="RQ815"/>
      <c r="RR815"/>
      <c r="RS815"/>
      <c r="RT815"/>
      <c r="RU815"/>
      <c r="RV815"/>
      <c r="RW815"/>
      <c r="RX815"/>
      <c r="RY815"/>
      <c r="RZ815"/>
      <c r="SA815"/>
      <c r="SB815"/>
      <c r="SC815"/>
      <c r="SD815"/>
      <c r="SE815"/>
      <c r="SF815"/>
      <c r="SG815"/>
      <c r="SH815"/>
      <c r="SI815"/>
      <c r="SJ815"/>
      <c r="SK815"/>
      <c r="SL815"/>
      <c r="SM815"/>
      <c r="SN815"/>
      <c r="SO815"/>
      <c r="SP815"/>
      <c r="SQ815"/>
      <c r="SR815"/>
      <c r="SS815"/>
      <c r="ST815"/>
      <c r="SU815"/>
      <c r="SV815"/>
      <c r="SW815"/>
      <c r="SX815"/>
      <c r="SY815"/>
      <c r="SZ815"/>
      <c r="TA815"/>
      <c r="TB815"/>
      <c r="TC815"/>
      <c r="TD815"/>
      <c r="TE815"/>
      <c r="TF815"/>
      <c r="TG815"/>
      <c r="TH815"/>
      <c r="TI815"/>
      <c r="TJ815"/>
      <c r="TK815"/>
      <c r="TL815"/>
      <c r="TM815"/>
      <c r="TN815"/>
      <c r="TO815"/>
      <c r="TP815"/>
      <c r="TQ815"/>
      <c r="TR815"/>
      <c r="TS815"/>
      <c r="TT815"/>
      <c r="TU815"/>
      <c r="TV815"/>
      <c r="TW815"/>
      <c r="TX815"/>
      <c r="TY815"/>
      <c r="TZ815"/>
      <c r="UA815"/>
      <c r="UB815"/>
      <c r="UC815"/>
      <c r="UD815"/>
      <c r="UE815"/>
      <c r="UF815"/>
      <c r="UG815"/>
      <c r="UH815"/>
      <c r="UI815"/>
      <c r="UJ815"/>
      <c r="UK815"/>
      <c r="UL815"/>
      <c r="UM815"/>
      <c r="UN815"/>
      <c r="UO815"/>
      <c r="UP815"/>
      <c r="UQ815"/>
    </row>
    <row r="816" spans="1:563" s="9" customFormat="1" x14ac:dyDescent="0.25">
      <c r="A816" s="38">
        <v>810</v>
      </c>
      <c r="B816" s="19" t="s">
        <v>862</v>
      </c>
      <c r="C816" s="19" t="s">
        <v>859</v>
      </c>
      <c r="D816" s="19" t="s">
        <v>462</v>
      </c>
      <c r="E816" s="19" t="s">
        <v>171</v>
      </c>
      <c r="F816" s="20" t="s">
        <v>863</v>
      </c>
      <c r="G816" s="21">
        <v>16000</v>
      </c>
      <c r="H816" s="19">
        <v>0</v>
      </c>
      <c r="I816" s="22">
        <v>25</v>
      </c>
      <c r="J816" s="49">
        <v>459.2</v>
      </c>
      <c r="K816" s="43">
        <f t="shared" si="125"/>
        <v>1136</v>
      </c>
      <c r="L816" s="32">
        <f t="shared" si="127"/>
        <v>176.00000000000003</v>
      </c>
      <c r="M816" s="48">
        <v>486.4</v>
      </c>
      <c r="N816" s="22">
        <f t="shared" si="128"/>
        <v>1134.4000000000001</v>
      </c>
      <c r="O816" s="22"/>
      <c r="P816" s="22">
        <f t="shared" si="129"/>
        <v>945.59999999999991</v>
      </c>
      <c r="Q816" s="22">
        <f t="shared" si="123"/>
        <v>970.59999999999991</v>
      </c>
      <c r="R816" s="22">
        <f t="shared" si="124"/>
        <v>2446.4</v>
      </c>
      <c r="S816" s="22">
        <f t="shared" si="126"/>
        <v>15029.4</v>
      </c>
      <c r="T816" s="33" t="s">
        <v>41</v>
      </c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  <c r="EG816"/>
      <c r="EH816"/>
      <c r="EI816"/>
      <c r="EJ816"/>
      <c r="EK816"/>
      <c r="EL816"/>
      <c r="EM816"/>
      <c r="EN816"/>
      <c r="EO816"/>
      <c r="EP816"/>
      <c r="EQ816"/>
      <c r="ER816"/>
      <c r="ES816"/>
      <c r="ET816"/>
      <c r="EU816"/>
      <c r="EV816"/>
      <c r="EW816"/>
      <c r="EX816"/>
      <c r="EY816"/>
      <c r="EZ816"/>
      <c r="FA816"/>
      <c r="FB816"/>
      <c r="FC816"/>
      <c r="FD816"/>
      <c r="FE816"/>
      <c r="FF816"/>
      <c r="FG816"/>
      <c r="FH816"/>
      <c r="FI816"/>
      <c r="FJ816"/>
      <c r="FK816"/>
      <c r="FL816"/>
      <c r="FM816"/>
      <c r="FN816"/>
      <c r="FO816"/>
      <c r="FP816"/>
      <c r="FQ816"/>
      <c r="FR816"/>
      <c r="FS816"/>
      <c r="FT816"/>
      <c r="FU816"/>
      <c r="FV816"/>
      <c r="FW816"/>
      <c r="FX816"/>
      <c r="FY816"/>
      <c r="FZ816"/>
      <c r="GA816"/>
      <c r="GB816"/>
      <c r="GC816"/>
      <c r="GD816"/>
      <c r="GE816"/>
      <c r="GF816"/>
      <c r="GG816"/>
      <c r="GH816"/>
      <c r="GI816"/>
      <c r="GJ816"/>
      <c r="GK816"/>
      <c r="GL816"/>
      <c r="GM816"/>
      <c r="GN816"/>
      <c r="GO816"/>
      <c r="GP816"/>
      <c r="GQ816"/>
      <c r="GR816"/>
      <c r="GS816"/>
      <c r="GT816"/>
      <c r="GU816"/>
      <c r="GV816"/>
      <c r="GW816"/>
      <c r="GX816"/>
      <c r="GY816"/>
      <c r="GZ816"/>
      <c r="HA816"/>
      <c r="HB816"/>
      <c r="HC816"/>
      <c r="HD816"/>
      <c r="HE816"/>
      <c r="HF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  <c r="IM816"/>
      <c r="IN816"/>
      <c r="IO816"/>
      <c r="IP816"/>
      <c r="IQ816"/>
      <c r="IR816"/>
      <c r="IS816"/>
      <c r="IT816"/>
      <c r="IU816"/>
      <c r="IV816"/>
      <c r="IW816"/>
      <c r="IX816"/>
      <c r="IY816"/>
      <c r="IZ816"/>
      <c r="JA816"/>
      <c r="JB816"/>
      <c r="JC816"/>
      <c r="JD816"/>
      <c r="JE816"/>
      <c r="JF816"/>
      <c r="JG816"/>
      <c r="JH816"/>
      <c r="JI816"/>
      <c r="JJ816"/>
      <c r="JK816"/>
      <c r="JL816"/>
      <c r="JM816"/>
      <c r="JN816"/>
      <c r="JO816"/>
      <c r="JP816"/>
      <c r="JQ816"/>
      <c r="JR816"/>
      <c r="JS816"/>
      <c r="JT816"/>
      <c r="JU816"/>
      <c r="JV816"/>
      <c r="JW816"/>
      <c r="JX816"/>
      <c r="JY816"/>
      <c r="JZ816"/>
      <c r="KA816"/>
      <c r="KB816"/>
      <c r="KC816"/>
      <c r="KD816"/>
      <c r="KE816"/>
      <c r="KF816"/>
      <c r="KG816"/>
      <c r="KH816"/>
      <c r="KI816"/>
      <c r="KJ816"/>
      <c r="KK816"/>
      <c r="KL816"/>
      <c r="KM816"/>
      <c r="KN816"/>
      <c r="KO816"/>
      <c r="KP816"/>
      <c r="KQ816"/>
      <c r="KR816"/>
      <c r="KS816"/>
      <c r="KT816"/>
      <c r="KU816"/>
      <c r="KV816"/>
      <c r="KW816"/>
      <c r="KX816"/>
      <c r="KY816"/>
      <c r="KZ816"/>
      <c r="LA816"/>
      <c r="LB816"/>
      <c r="LC816"/>
      <c r="LD816"/>
      <c r="LE816"/>
      <c r="LF816"/>
      <c r="LG816"/>
      <c r="LH816"/>
      <c r="LI816"/>
      <c r="LJ816"/>
      <c r="LK816"/>
      <c r="LL816"/>
      <c r="LM816"/>
      <c r="LN816"/>
      <c r="LO816"/>
      <c r="LP816"/>
      <c r="LQ816"/>
      <c r="LR816"/>
      <c r="LS816"/>
      <c r="LT816"/>
      <c r="LU816"/>
      <c r="LV816"/>
      <c r="LW816"/>
      <c r="LX816"/>
      <c r="LY816"/>
      <c r="LZ816"/>
      <c r="MA816"/>
      <c r="MB816"/>
      <c r="MC816"/>
      <c r="MD816"/>
      <c r="ME816"/>
      <c r="MF816"/>
      <c r="MG816"/>
      <c r="MH816"/>
      <c r="MI816"/>
      <c r="MJ816"/>
      <c r="MK816"/>
      <c r="ML816"/>
      <c r="MM816"/>
      <c r="MN816"/>
      <c r="MO816"/>
      <c r="MP816"/>
      <c r="MQ816"/>
      <c r="MR816"/>
      <c r="MS816"/>
      <c r="MT816"/>
      <c r="MU816"/>
      <c r="MV816"/>
      <c r="MW816"/>
      <c r="MX816"/>
      <c r="MY816"/>
      <c r="MZ816"/>
      <c r="NA816"/>
      <c r="NB816"/>
      <c r="NC816"/>
      <c r="ND816"/>
      <c r="NE816"/>
      <c r="NF816"/>
      <c r="NG816"/>
      <c r="NH816"/>
      <c r="NI816"/>
      <c r="NJ816"/>
      <c r="NK816"/>
      <c r="NL816"/>
      <c r="NM816"/>
      <c r="NN816"/>
      <c r="NO816"/>
      <c r="NP816"/>
      <c r="NQ816"/>
      <c r="NR816"/>
      <c r="NS816"/>
      <c r="NT816"/>
      <c r="NU816"/>
      <c r="NV816"/>
      <c r="NW816"/>
      <c r="NX816"/>
      <c r="NY816"/>
      <c r="NZ816"/>
      <c r="OA816"/>
      <c r="OB816"/>
      <c r="OC816"/>
      <c r="OD816"/>
      <c r="OE816"/>
      <c r="OF816"/>
      <c r="OG816"/>
      <c r="OH816"/>
      <c r="OI816"/>
      <c r="OJ816"/>
      <c r="OK816"/>
      <c r="OL816"/>
      <c r="OM816"/>
      <c r="ON816"/>
      <c r="OO816"/>
      <c r="OP816"/>
      <c r="OQ816"/>
      <c r="OR816"/>
      <c r="OS816"/>
      <c r="OT816"/>
      <c r="OU816"/>
      <c r="OV816"/>
      <c r="OW816"/>
      <c r="OX816"/>
      <c r="OY816"/>
      <c r="OZ816"/>
      <c r="PA816"/>
      <c r="PB816"/>
      <c r="PC816"/>
      <c r="PD816"/>
      <c r="PE816"/>
      <c r="PF816"/>
      <c r="PG816"/>
      <c r="PH816"/>
      <c r="PI816"/>
      <c r="PJ816"/>
      <c r="PK816"/>
      <c r="PL816"/>
      <c r="PM816"/>
      <c r="PN816"/>
      <c r="PO816"/>
      <c r="PP816"/>
      <c r="PQ816"/>
      <c r="PR816"/>
      <c r="PS816"/>
      <c r="PT816"/>
      <c r="PU816"/>
      <c r="PV816"/>
      <c r="PW816"/>
      <c r="PX816"/>
      <c r="PY816"/>
      <c r="PZ816"/>
      <c r="QA816"/>
      <c r="QB816"/>
      <c r="QC816"/>
      <c r="QD816"/>
      <c r="QE816"/>
      <c r="QF816"/>
      <c r="QG816"/>
      <c r="QH816"/>
      <c r="QI816"/>
      <c r="QJ816"/>
      <c r="QK816"/>
      <c r="QL816"/>
      <c r="QM816"/>
      <c r="QN816"/>
      <c r="QO816"/>
      <c r="QP816"/>
      <c r="QQ816"/>
      <c r="QR816"/>
      <c r="QS816"/>
      <c r="QT816"/>
      <c r="QU816"/>
      <c r="QV816"/>
      <c r="QW816"/>
      <c r="QX816"/>
      <c r="QY816"/>
      <c r="QZ816"/>
      <c r="RA816"/>
      <c r="RB816"/>
      <c r="RC816"/>
      <c r="RD816"/>
      <c r="RE816"/>
      <c r="RF816"/>
      <c r="RG816"/>
      <c r="RH816"/>
      <c r="RI816"/>
      <c r="RJ816"/>
      <c r="RK816"/>
      <c r="RL816"/>
      <c r="RM816"/>
      <c r="RN816"/>
      <c r="RO816"/>
      <c r="RP816"/>
      <c r="RQ816"/>
      <c r="RR816"/>
      <c r="RS816"/>
      <c r="RT816"/>
      <c r="RU816"/>
      <c r="RV816"/>
      <c r="RW816"/>
      <c r="RX816"/>
      <c r="RY816"/>
      <c r="RZ816"/>
      <c r="SA816"/>
      <c r="SB816"/>
      <c r="SC816"/>
      <c r="SD816"/>
      <c r="SE816"/>
      <c r="SF816"/>
      <c r="SG816"/>
      <c r="SH816"/>
      <c r="SI816"/>
      <c r="SJ816"/>
      <c r="SK816"/>
      <c r="SL816"/>
      <c r="SM816"/>
      <c r="SN816"/>
      <c r="SO816"/>
      <c r="SP816"/>
      <c r="SQ816"/>
      <c r="SR816"/>
      <c r="SS816"/>
      <c r="ST816"/>
      <c r="SU816"/>
      <c r="SV816"/>
      <c r="SW816"/>
      <c r="SX816"/>
      <c r="SY816"/>
      <c r="SZ816"/>
      <c r="TA816"/>
      <c r="TB816"/>
      <c r="TC816"/>
      <c r="TD816"/>
      <c r="TE816"/>
      <c r="TF816"/>
      <c r="TG816"/>
      <c r="TH816"/>
      <c r="TI816"/>
      <c r="TJ816"/>
      <c r="TK816"/>
      <c r="TL816"/>
      <c r="TM816"/>
      <c r="TN816"/>
      <c r="TO816"/>
      <c r="TP816"/>
      <c r="TQ816"/>
      <c r="TR816"/>
      <c r="TS816"/>
      <c r="TT816"/>
      <c r="TU816"/>
      <c r="TV816"/>
      <c r="TW816"/>
      <c r="TX816"/>
      <c r="TY816"/>
      <c r="TZ816"/>
      <c r="UA816"/>
      <c r="UB816"/>
      <c r="UC816"/>
      <c r="UD816"/>
      <c r="UE816"/>
      <c r="UF816"/>
      <c r="UG816"/>
      <c r="UH816"/>
      <c r="UI816"/>
      <c r="UJ816"/>
      <c r="UK816"/>
      <c r="UL816"/>
      <c r="UM816"/>
      <c r="UN816"/>
      <c r="UO816"/>
      <c r="UP816"/>
      <c r="UQ816"/>
    </row>
    <row r="817" spans="1:563" s="9" customFormat="1" x14ac:dyDescent="0.25">
      <c r="A817" s="38">
        <v>811</v>
      </c>
      <c r="B817" s="19" t="s">
        <v>433</v>
      </c>
      <c r="C817" s="19" t="s">
        <v>859</v>
      </c>
      <c r="D817" s="19" t="s">
        <v>449</v>
      </c>
      <c r="E817" s="19" t="s">
        <v>790</v>
      </c>
      <c r="F817" s="20" t="s">
        <v>868</v>
      </c>
      <c r="G817" s="29">
        <v>85000</v>
      </c>
      <c r="H817" s="29">
        <v>8576.99</v>
      </c>
      <c r="I817" s="22">
        <v>25</v>
      </c>
      <c r="J817" s="50">
        <v>2439.5</v>
      </c>
      <c r="K817" s="46">
        <f t="shared" si="125"/>
        <v>6034.9999999999991</v>
      </c>
      <c r="L817" s="32">
        <v>851.51</v>
      </c>
      <c r="M817" s="58">
        <v>2584</v>
      </c>
      <c r="N817" s="31">
        <f t="shared" si="128"/>
        <v>6026.5</v>
      </c>
      <c r="O817" s="31"/>
      <c r="P817" s="31">
        <f t="shared" si="129"/>
        <v>5023.5</v>
      </c>
      <c r="Q817" s="22">
        <f t="shared" si="123"/>
        <v>13625.49</v>
      </c>
      <c r="R817" s="22">
        <f t="shared" si="124"/>
        <v>12913.009999999998</v>
      </c>
      <c r="S817" s="31">
        <f t="shared" si="126"/>
        <v>71374.509999999995</v>
      </c>
      <c r="T817" s="33" t="s">
        <v>41</v>
      </c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  <c r="EN817"/>
      <c r="EO817"/>
      <c r="EP817"/>
      <c r="EQ817"/>
      <c r="ER817"/>
      <c r="ES817"/>
      <c r="ET817"/>
      <c r="EU817"/>
      <c r="EV817"/>
      <c r="EW817"/>
      <c r="EX817"/>
      <c r="EY817"/>
      <c r="EZ817"/>
      <c r="FA817"/>
      <c r="FB817"/>
      <c r="FC817"/>
      <c r="FD817"/>
      <c r="FE817"/>
      <c r="FF817"/>
      <c r="FG817"/>
      <c r="FH817"/>
      <c r="FI817"/>
      <c r="FJ817"/>
      <c r="FK817"/>
      <c r="FL817"/>
      <c r="FM817"/>
      <c r="FN817"/>
      <c r="FO817"/>
      <c r="FP817"/>
      <c r="FQ817"/>
      <c r="FR817"/>
      <c r="FS817"/>
      <c r="FT817"/>
      <c r="FU817"/>
      <c r="FV817"/>
      <c r="FW817"/>
      <c r="FX817"/>
      <c r="FY817"/>
      <c r="FZ817"/>
      <c r="GA817"/>
      <c r="GB817"/>
      <c r="GC817"/>
      <c r="GD817"/>
      <c r="GE817"/>
      <c r="GF817"/>
      <c r="GG817"/>
      <c r="GH817"/>
      <c r="GI817"/>
      <c r="GJ817"/>
      <c r="GK817"/>
      <c r="GL817"/>
      <c r="GM817"/>
      <c r="GN817"/>
      <c r="GO817"/>
      <c r="GP817"/>
      <c r="GQ817"/>
      <c r="GR817"/>
      <c r="GS817"/>
      <c r="GT817"/>
      <c r="GU817"/>
      <c r="GV817"/>
      <c r="GW817"/>
      <c r="GX817"/>
      <c r="GY817"/>
      <c r="GZ817"/>
      <c r="HA817"/>
      <c r="HB817"/>
      <c r="HC817"/>
      <c r="HD817"/>
      <c r="HE817"/>
      <c r="HF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  <c r="IM817"/>
      <c r="IN817"/>
      <c r="IO817"/>
      <c r="IP817"/>
      <c r="IQ817"/>
      <c r="IR817"/>
      <c r="IS817"/>
      <c r="IT817"/>
      <c r="IU817"/>
      <c r="IV817"/>
      <c r="IW817"/>
      <c r="IX817"/>
      <c r="IY817"/>
      <c r="IZ817"/>
      <c r="JA817"/>
      <c r="JB817"/>
      <c r="JC817"/>
      <c r="JD817"/>
      <c r="JE817"/>
      <c r="JF817"/>
      <c r="JG817"/>
      <c r="JH817"/>
      <c r="JI817"/>
      <c r="JJ817"/>
      <c r="JK817"/>
      <c r="JL817"/>
      <c r="JM817"/>
      <c r="JN817"/>
      <c r="JO817"/>
      <c r="JP817"/>
      <c r="JQ817"/>
      <c r="JR817"/>
      <c r="JS817"/>
      <c r="JT817"/>
      <c r="JU817"/>
      <c r="JV817"/>
      <c r="JW817"/>
      <c r="JX817"/>
      <c r="JY817"/>
      <c r="JZ817"/>
      <c r="KA817"/>
      <c r="KB817"/>
      <c r="KC817"/>
      <c r="KD817"/>
      <c r="KE817"/>
      <c r="KF817"/>
      <c r="KG817"/>
      <c r="KH817"/>
      <c r="KI817"/>
      <c r="KJ817"/>
      <c r="KK817"/>
      <c r="KL817"/>
      <c r="KM817"/>
      <c r="KN817"/>
      <c r="KO817"/>
      <c r="KP817"/>
      <c r="KQ817"/>
      <c r="KR817"/>
      <c r="KS817"/>
      <c r="KT817"/>
      <c r="KU817"/>
      <c r="KV817"/>
      <c r="KW817"/>
      <c r="KX817"/>
      <c r="KY817"/>
      <c r="KZ817"/>
      <c r="LA817"/>
      <c r="LB817"/>
      <c r="LC817"/>
      <c r="LD817"/>
      <c r="LE817"/>
      <c r="LF817"/>
      <c r="LG817"/>
      <c r="LH817"/>
      <c r="LI817"/>
      <c r="LJ817"/>
      <c r="LK817"/>
      <c r="LL817"/>
      <c r="LM817"/>
      <c r="LN817"/>
      <c r="LO817"/>
      <c r="LP817"/>
      <c r="LQ817"/>
      <c r="LR817"/>
      <c r="LS817"/>
      <c r="LT817"/>
      <c r="LU817"/>
      <c r="LV817"/>
      <c r="LW817"/>
      <c r="LX817"/>
      <c r="LY817"/>
      <c r="LZ817"/>
      <c r="MA817"/>
      <c r="MB817"/>
      <c r="MC817"/>
      <c r="MD817"/>
      <c r="ME817"/>
      <c r="MF817"/>
      <c r="MG817"/>
      <c r="MH817"/>
      <c r="MI817"/>
      <c r="MJ817"/>
      <c r="MK817"/>
      <c r="ML817"/>
      <c r="MM817"/>
      <c r="MN817"/>
      <c r="MO817"/>
      <c r="MP817"/>
      <c r="MQ817"/>
      <c r="MR817"/>
      <c r="MS817"/>
      <c r="MT817"/>
      <c r="MU817"/>
      <c r="MV817"/>
      <c r="MW817"/>
      <c r="MX817"/>
      <c r="MY817"/>
      <c r="MZ817"/>
      <c r="NA817"/>
      <c r="NB817"/>
      <c r="NC817"/>
      <c r="ND817"/>
      <c r="NE817"/>
      <c r="NF817"/>
      <c r="NG817"/>
      <c r="NH817"/>
      <c r="NI817"/>
      <c r="NJ817"/>
      <c r="NK817"/>
      <c r="NL817"/>
      <c r="NM817"/>
      <c r="NN817"/>
      <c r="NO817"/>
      <c r="NP817"/>
      <c r="NQ817"/>
      <c r="NR817"/>
      <c r="NS817"/>
      <c r="NT817"/>
      <c r="NU817"/>
      <c r="NV817"/>
      <c r="NW817"/>
      <c r="NX817"/>
      <c r="NY817"/>
      <c r="NZ817"/>
      <c r="OA817"/>
      <c r="OB817"/>
      <c r="OC817"/>
      <c r="OD817"/>
      <c r="OE817"/>
      <c r="OF817"/>
      <c r="OG817"/>
      <c r="OH817"/>
      <c r="OI817"/>
      <c r="OJ817"/>
      <c r="OK817"/>
      <c r="OL817"/>
      <c r="OM817"/>
      <c r="ON817"/>
      <c r="OO817"/>
      <c r="OP817"/>
      <c r="OQ817"/>
      <c r="OR817"/>
      <c r="OS817"/>
      <c r="OT817"/>
      <c r="OU817"/>
      <c r="OV817"/>
      <c r="OW817"/>
      <c r="OX817"/>
      <c r="OY817"/>
      <c r="OZ817"/>
      <c r="PA817"/>
      <c r="PB817"/>
      <c r="PC817"/>
      <c r="PD817"/>
      <c r="PE817"/>
      <c r="PF817"/>
      <c r="PG817"/>
      <c r="PH817"/>
      <c r="PI817"/>
      <c r="PJ817"/>
      <c r="PK817"/>
      <c r="PL817"/>
      <c r="PM817"/>
      <c r="PN817"/>
      <c r="PO817"/>
      <c r="PP817"/>
      <c r="PQ817"/>
      <c r="PR817"/>
      <c r="PS817"/>
      <c r="PT817"/>
      <c r="PU817"/>
      <c r="PV817"/>
      <c r="PW817"/>
      <c r="PX817"/>
      <c r="PY817"/>
      <c r="PZ817"/>
      <c r="QA817"/>
      <c r="QB817"/>
      <c r="QC817"/>
      <c r="QD817"/>
      <c r="QE817"/>
      <c r="QF817"/>
      <c r="QG817"/>
      <c r="QH817"/>
      <c r="QI817"/>
      <c r="QJ817"/>
      <c r="QK817"/>
      <c r="QL817"/>
      <c r="QM817"/>
      <c r="QN817"/>
      <c r="QO817"/>
      <c r="QP817"/>
      <c r="QQ817"/>
      <c r="QR817"/>
      <c r="QS817"/>
      <c r="QT817"/>
      <c r="QU817"/>
      <c r="QV817"/>
      <c r="QW817"/>
      <c r="QX817"/>
      <c r="QY817"/>
      <c r="QZ817"/>
      <c r="RA817"/>
      <c r="RB817"/>
      <c r="RC817"/>
      <c r="RD817"/>
      <c r="RE817"/>
      <c r="RF817"/>
      <c r="RG817"/>
      <c r="RH817"/>
      <c r="RI817"/>
      <c r="RJ817"/>
      <c r="RK817"/>
      <c r="RL817"/>
      <c r="RM817"/>
      <c r="RN817"/>
      <c r="RO817"/>
      <c r="RP817"/>
      <c r="RQ817"/>
      <c r="RR817"/>
      <c r="RS817"/>
      <c r="RT817"/>
      <c r="RU817"/>
      <c r="RV817"/>
      <c r="RW817"/>
      <c r="RX817"/>
      <c r="RY817"/>
      <c r="RZ817"/>
      <c r="SA817"/>
      <c r="SB817"/>
      <c r="SC817"/>
      <c r="SD817"/>
      <c r="SE817"/>
      <c r="SF817"/>
      <c r="SG817"/>
      <c r="SH817"/>
      <c r="SI817"/>
      <c r="SJ817"/>
      <c r="SK817"/>
      <c r="SL817"/>
      <c r="SM817"/>
      <c r="SN817"/>
      <c r="SO817"/>
      <c r="SP817"/>
      <c r="SQ817"/>
      <c r="SR817"/>
      <c r="SS817"/>
      <c r="ST817"/>
      <c r="SU817"/>
      <c r="SV817"/>
      <c r="SW817"/>
      <c r="SX817"/>
      <c r="SY817"/>
      <c r="SZ817"/>
      <c r="TA817"/>
      <c r="TB817"/>
      <c r="TC817"/>
      <c r="TD817"/>
      <c r="TE817"/>
      <c r="TF817"/>
      <c r="TG817"/>
      <c r="TH817"/>
      <c r="TI817"/>
      <c r="TJ817"/>
      <c r="TK817"/>
      <c r="TL817"/>
      <c r="TM817"/>
      <c r="TN817"/>
      <c r="TO817"/>
      <c r="TP817"/>
      <c r="TQ817"/>
      <c r="TR817"/>
      <c r="TS817"/>
      <c r="TT817"/>
      <c r="TU817"/>
      <c r="TV817"/>
      <c r="TW817"/>
      <c r="TX817"/>
      <c r="TY817"/>
      <c r="TZ817"/>
      <c r="UA817"/>
      <c r="UB817"/>
      <c r="UC817"/>
      <c r="UD817"/>
      <c r="UE817"/>
      <c r="UF817"/>
      <c r="UG817"/>
      <c r="UH817"/>
      <c r="UI817"/>
      <c r="UJ817"/>
      <c r="UK817"/>
      <c r="UL817"/>
      <c r="UM817"/>
      <c r="UN817"/>
      <c r="UO817"/>
      <c r="UP817"/>
      <c r="UQ817"/>
    </row>
    <row r="818" spans="1:563" s="9" customFormat="1" x14ac:dyDescent="0.25">
      <c r="A818" s="38">
        <v>812</v>
      </c>
      <c r="B818" s="19" t="s">
        <v>432</v>
      </c>
      <c r="C818" s="19" t="s">
        <v>859</v>
      </c>
      <c r="D818" s="19" t="s">
        <v>449</v>
      </c>
      <c r="E818" s="19" t="s">
        <v>135</v>
      </c>
      <c r="F818" s="20" t="s">
        <v>868</v>
      </c>
      <c r="G818" s="29">
        <v>70000</v>
      </c>
      <c r="H818" s="29">
        <v>5368.48</v>
      </c>
      <c r="I818" s="22">
        <v>25</v>
      </c>
      <c r="J818" s="50">
        <v>2009</v>
      </c>
      <c r="K818" s="46">
        <f t="shared" si="125"/>
        <v>4970</v>
      </c>
      <c r="L818" s="32">
        <f t="shared" si="127"/>
        <v>770.00000000000011</v>
      </c>
      <c r="M818" s="58">
        <v>2128</v>
      </c>
      <c r="N818" s="31">
        <f t="shared" si="128"/>
        <v>4963</v>
      </c>
      <c r="O818" s="31"/>
      <c r="P818" s="31">
        <f t="shared" si="129"/>
        <v>4137</v>
      </c>
      <c r="Q818" s="22">
        <f t="shared" si="123"/>
        <v>9530.48</v>
      </c>
      <c r="R818" s="22">
        <f t="shared" si="124"/>
        <v>10703</v>
      </c>
      <c r="S818" s="31">
        <f t="shared" si="126"/>
        <v>60469.520000000004</v>
      </c>
      <c r="T818" s="33" t="s">
        <v>41</v>
      </c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  <c r="EG818"/>
      <c r="EH818"/>
      <c r="EI818"/>
      <c r="EJ818"/>
      <c r="EK818"/>
      <c r="EL818"/>
      <c r="EM818"/>
      <c r="EN818"/>
      <c r="EO818"/>
      <c r="EP818"/>
      <c r="EQ818"/>
      <c r="ER818"/>
      <c r="ES818"/>
      <c r="ET818"/>
      <c r="EU818"/>
      <c r="EV818"/>
      <c r="EW818"/>
      <c r="EX818"/>
      <c r="EY818"/>
      <c r="EZ818"/>
      <c r="FA818"/>
      <c r="FB818"/>
      <c r="FC818"/>
      <c r="FD818"/>
      <c r="FE818"/>
      <c r="FF818"/>
      <c r="FG818"/>
      <c r="FH818"/>
      <c r="FI818"/>
      <c r="FJ818"/>
      <c r="FK818"/>
      <c r="FL818"/>
      <c r="FM818"/>
      <c r="FN818"/>
      <c r="FO818"/>
      <c r="FP818"/>
      <c r="FQ818"/>
      <c r="FR818"/>
      <c r="FS818"/>
      <c r="FT818"/>
      <c r="FU818"/>
      <c r="FV818"/>
      <c r="FW818"/>
      <c r="FX818"/>
      <c r="FY818"/>
      <c r="FZ818"/>
      <c r="GA818"/>
      <c r="GB818"/>
      <c r="GC818"/>
      <c r="GD818"/>
      <c r="GE818"/>
      <c r="GF818"/>
      <c r="GG818"/>
      <c r="GH818"/>
      <c r="GI818"/>
      <c r="GJ818"/>
      <c r="GK818"/>
      <c r="GL818"/>
      <c r="GM818"/>
      <c r="GN818"/>
      <c r="GO818"/>
      <c r="GP818"/>
      <c r="GQ818"/>
      <c r="GR818"/>
      <c r="GS818"/>
      <c r="GT818"/>
      <c r="GU818"/>
      <c r="GV818"/>
      <c r="GW818"/>
      <c r="GX818"/>
      <c r="GY818"/>
      <c r="GZ818"/>
      <c r="HA818"/>
      <c r="HB818"/>
      <c r="HC818"/>
      <c r="HD818"/>
      <c r="HE818"/>
      <c r="HF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  <c r="IM818"/>
      <c r="IN818"/>
      <c r="IO818"/>
      <c r="IP818"/>
      <c r="IQ818"/>
      <c r="IR818"/>
      <c r="IS818"/>
      <c r="IT818"/>
      <c r="IU818"/>
      <c r="IV818"/>
      <c r="IW818"/>
      <c r="IX818"/>
      <c r="IY818"/>
      <c r="IZ818"/>
      <c r="JA818"/>
      <c r="JB818"/>
      <c r="JC818"/>
      <c r="JD818"/>
      <c r="JE818"/>
      <c r="JF818"/>
      <c r="JG818"/>
      <c r="JH818"/>
      <c r="JI818"/>
      <c r="JJ818"/>
      <c r="JK818"/>
      <c r="JL818"/>
      <c r="JM818"/>
      <c r="JN818"/>
      <c r="JO818"/>
      <c r="JP818"/>
      <c r="JQ818"/>
      <c r="JR818"/>
      <c r="JS818"/>
      <c r="JT818"/>
      <c r="JU818"/>
      <c r="JV818"/>
      <c r="JW818"/>
      <c r="JX818"/>
      <c r="JY818"/>
      <c r="JZ818"/>
      <c r="KA818"/>
      <c r="KB818"/>
      <c r="KC818"/>
      <c r="KD818"/>
      <c r="KE818"/>
      <c r="KF818"/>
      <c r="KG818"/>
      <c r="KH818"/>
      <c r="KI818"/>
      <c r="KJ818"/>
      <c r="KK818"/>
      <c r="KL818"/>
      <c r="KM818"/>
      <c r="KN818"/>
      <c r="KO818"/>
      <c r="KP818"/>
      <c r="KQ818"/>
      <c r="KR818"/>
      <c r="KS818"/>
      <c r="KT818"/>
      <c r="KU818"/>
      <c r="KV818"/>
      <c r="KW818"/>
      <c r="KX818"/>
      <c r="KY818"/>
      <c r="KZ818"/>
      <c r="LA818"/>
      <c r="LB818"/>
      <c r="LC818"/>
      <c r="LD818"/>
      <c r="LE818"/>
      <c r="LF818"/>
      <c r="LG818"/>
      <c r="LH818"/>
      <c r="LI818"/>
      <c r="LJ818"/>
      <c r="LK818"/>
      <c r="LL818"/>
      <c r="LM818"/>
      <c r="LN818"/>
      <c r="LO818"/>
      <c r="LP818"/>
      <c r="LQ818"/>
      <c r="LR818"/>
      <c r="LS818"/>
      <c r="LT818"/>
      <c r="LU818"/>
      <c r="LV818"/>
      <c r="LW818"/>
      <c r="LX818"/>
      <c r="LY818"/>
      <c r="LZ818"/>
      <c r="MA818"/>
      <c r="MB818"/>
      <c r="MC818"/>
      <c r="MD818"/>
      <c r="ME818"/>
      <c r="MF818"/>
      <c r="MG818"/>
      <c r="MH818"/>
      <c r="MI818"/>
      <c r="MJ818"/>
      <c r="MK818"/>
      <c r="ML818"/>
      <c r="MM818"/>
      <c r="MN818"/>
      <c r="MO818"/>
      <c r="MP818"/>
      <c r="MQ818"/>
      <c r="MR818"/>
      <c r="MS818"/>
      <c r="MT818"/>
      <c r="MU818"/>
      <c r="MV818"/>
      <c r="MW818"/>
      <c r="MX818"/>
      <c r="MY818"/>
      <c r="MZ818"/>
      <c r="NA818"/>
      <c r="NB818"/>
      <c r="NC818"/>
      <c r="ND818"/>
      <c r="NE818"/>
      <c r="NF818"/>
      <c r="NG818"/>
      <c r="NH818"/>
      <c r="NI818"/>
      <c r="NJ818"/>
      <c r="NK818"/>
      <c r="NL818"/>
      <c r="NM818"/>
      <c r="NN818"/>
      <c r="NO818"/>
      <c r="NP818"/>
      <c r="NQ818"/>
      <c r="NR818"/>
      <c r="NS818"/>
      <c r="NT818"/>
      <c r="NU818"/>
      <c r="NV818"/>
      <c r="NW818"/>
      <c r="NX818"/>
      <c r="NY818"/>
      <c r="NZ818"/>
      <c r="OA818"/>
      <c r="OB818"/>
      <c r="OC818"/>
      <c r="OD818"/>
      <c r="OE818"/>
      <c r="OF818"/>
      <c r="OG818"/>
      <c r="OH818"/>
      <c r="OI818"/>
      <c r="OJ818"/>
      <c r="OK818"/>
      <c r="OL818"/>
      <c r="OM818"/>
      <c r="ON818"/>
      <c r="OO818"/>
      <c r="OP818"/>
      <c r="OQ818"/>
      <c r="OR818"/>
      <c r="OS818"/>
      <c r="OT818"/>
      <c r="OU818"/>
      <c r="OV818"/>
      <c r="OW818"/>
      <c r="OX818"/>
      <c r="OY818"/>
      <c r="OZ818"/>
      <c r="PA818"/>
      <c r="PB818"/>
      <c r="PC818"/>
      <c r="PD818"/>
      <c r="PE818"/>
      <c r="PF818"/>
      <c r="PG818"/>
      <c r="PH818"/>
      <c r="PI818"/>
      <c r="PJ818"/>
      <c r="PK818"/>
      <c r="PL818"/>
      <c r="PM818"/>
      <c r="PN818"/>
      <c r="PO818"/>
      <c r="PP818"/>
      <c r="PQ818"/>
      <c r="PR818"/>
      <c r="PS818"/>
      <c r="PT818"/>
      <c r="PU818"/>
      <c r="PV818"/>
      <c r="PW818"/>
      <c r="PX818"/>
      <c r="PY818"/>
      <c r="PZ818"/>
      <c r="QA818"/>
      <c r="QB818"/>
      <c r="QC818"/>
      <c r="QD818"/>
      <c r="QE818"/>
      <c r="QF818"/>
      <c r="QG818"/>
      <c r="QH818"/>
      <c r="QI818"/>
      <c r="QJ818"/>
      <c r="QK818"/>
      <c r="QL818"/>
      <c r="QM818"/>
      <c r="QN818"/>
      <c r="QO818"/>
      <c r="QP818"/>
      <c r="QQ818"/>
      <c r="QR818"/>
      <c r="QS818"/>
      <c r="QT818"/>
      <c r="QU818"/>
      <c r="QV818"/>
      <c r="QW818"/>
      <c r="QX818"/>
      <c r="QY818"/>
      <c r="QZ818"/>
      <c r="RA818"/>
      <c r="RB818"/>
      <c r="RC818"/>
      <c r="RD818"/>
      <c r="RE818"/>
      <c r="RF818"/>
      <c r="RG818"/>
      <c r="RH818"/>
      <c r="RI818"/>
      <c r="RJ818"/>
      <c r="RK818"/>
      <c r="RL818"/>
      <c r="RM818"/>
      <c r="RN818"/>
      <c r="RO818"/>
      <c r="RP818"/>
      <c r="RQ818"/>
      <c r="RR818"/>
      <c r="RS818"/>
      <c r="RT818"/>
      <c r="RU818"/>
      <c r="RV818"/>
      <c r="RW818"/>
      <c r="RX818"/>
      <c r="RY818"/>
      <c r="RZ818"/>
      <c r="SA818"/>
      <c r="SB818"/>
      <c r="SC818"/>
      <c r="SD818"/>
      <c r="SE818"/>
      <c r="SF818"/>
      <c r="SG818"/>
      <c r="SH818"/>
      <c r="SI818"/>
      <c r="SJ818"/>
      <c r="SK818"/>
      <c r="SL818"/>
      <c r="SM818"/>
      <c r="SN818"/>
      <c r="SO818"/>
      <c r="SP818"/>
      <c r="SQ818"/>
      <c r="SR818"/>
      <c r="SS818"/>
      <c r="ST818"/>
      <c r="SU818"/>
      <c r="SV818"/>
      <c r="SW818"/>
      <c r="SX818"/>
      <c r="SY818"/>
      <c r="SZ818"/>
      <c r="TA818"/>
      <c r="TB818"/>
      <c r="TC818"/>
      <c r="TD818"/>
      <c r="TE818"/>
      <c r="TF818"/>
      <c r="TG818"/>
      <c r="TH818"/>
      <c r="TI818"/>
      <c r="TJ818"/>
      <c r="TK818"/>
      <c r="TL818"/>
      <c r="TM818"/>
      <c r="TN818"/>
      <c r="TO818"/>
      <c r="TP818"/>
      <c r="TQ818"/>
      <c r="TR818"/>
      <c r="TS818"/>
      <c r="TT818"/>
      <c r="TU818"/>
      <c r="TV818"/>
      <c r="TW818"/>
      <c r="TX818"/>
      <c r="TY818"/>
      <c r="TZ818"/>
      <c r="UA818"/>
      <c r="UB818"/>
      <c r="UC818"/>
      <c r="UD818"/>
      <c r="UE818"/>
      <c r="UF818"/>
      <c r="UG818"/>
      <c r="UH818"/>
      <c r="UI818"/>
      <c r="UJ818"/>
      <c r="UK818"/>
      <c r="UL818"/>
      <c r="UM818"/>
      <c r="UN818"/>
      <c r="UO818"/>
      <c r="UP818"/>
      <c r="UQ818"/>
    </row>
    <row r="819" spans="1:563" s="9" customFormat="1" x14ac:dyDescent="0.25">
      <c r="A819" s="38">
        <v>813</v>
      </c>
      <c r="B819" s="19" t="s">
        <v>453</v>
      </c>
      <c r="C819" s="19" t="s">
        <v>860</v>
      </c>
      <c r="D819" s="19" t="s">
        <v>449</v>
      </c>
      <c r="E819" s="19" t="s">
        <v>135</v>
      </c>
      <c r="F819" s="20" t="s">
        <v>868</v>
      </c>
      <c r="G819" s="21">
        <v>70000</v>
      </c>
      <c r="H819" s="21">
        <v>5368.48</v>
      </c>
      <c r="I819" s="22">
        <v>25</v>
      </c>
      <c r="J819" s="49">
        <v>2009</v>
      </c>
      <c r="K819" s="43">
        <f t="shared" si="125"/>
        <v>4970</v>
      </c>
      <c r="L819" s="32">
        <f t="shared" si="127"/>
        <v>770.00000000000011</v>
      </c>
      <c r="M819" s="48">
        <v>2128</v>
      </c>
      <c r="N819" s="22">
        <f t="shared" si="128"/>
        <v>4963</v>
      </c>
      <c r="O819" s="22"/>
      <c r="P819" s="22">
        <f t="shared" si="129"/>
        <v>4137</v>
      </c>
      <c r="Q819" s="22">
        <f t="shared" si="123"/>
        <v>9530.48</v>
      </c>
      <c r="R819" s="22">
        <f t="shared" si="124"/>
        <v>10703</v>
      </c>
      <c r="S819" s="22">
        <f t="shared" si="126"/>
        <v>60469.520000000004</v>
      </c>
      <c r="T819" s="33" t="s">
        <v>41</v>
      </c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  <c r="EN819"/>
      <c r="EO819"/>
      <c r="EP819"/>
      <c r="EQ819"/>
      <c r="ER819"/>
      <c r="ES819"/>
      <c r="ET819"/>
      <c r="EU819"/>
      <c r="EV819"/>
      <c r="EW819"/>
      <c r="EX819"/>
      <c r="EY819"/>
      <c r="EZ819"/>
      <c r="FA819"/>
      <c r="FB819"/>
      <c r="FC819"/>
      <c r="FD819"/>
      <c r="FE819"/>
      <c r="FF819"/>
      <c r="FG819"/>
      <c r="FH819"/>
      <c r="FI819"/>
      <c r="FJ819"/>
      <c r="FK819"/>
      <c r="FL819"/>
      <c r="FM819"/>
      <c r="FN819"/>
      <c r="FO819"/>
      <c r="FP819"/>
      <c r="FQ819"/>
      <c r="FR819"/>
      <c r="FS819"/>
      <c r="FT819"/>
      <c r="FU819"/>
      <c r="FV819"/>
      <c r="FW819"/>
      <c r="FX819"/>
      <c r="FY819"/>
      <c r="FZ819"/>
      <c r="GA819"/>
      <c r="GB819"/>
      <c r="GC819"/>
      <c r="GD819"/>
      <c r="GE819"/>
      <c r="GF819"/>
      <c r="GG819"/>
      <c r="GH819"/>
      <c r="GI819"/>
      <c r="GJ819"/>
      <c r="GK819"/>
      <c r="GL819"/>
      <c r="GM819"/>
      <c r="GN819"/>
      <c r="GO819"/>
      <c r="GP819"/>
      <c r="GQ819"/>
      <c r="GR819"/>
      <c r="GS819"/>
      <c r="GT819"/>
      <c r="GU819"/>
      <c r="GV819"/>
      <c r="GW819"/>
      <c r="GX819"/>
      <c r="GY819"/>
      <c r="GZ819"/>
      <c r="HA819"/>
      <c r="HB819"/>
      <c r="HC819"/>
      <c r="HD819"/>
      <c r="HE819"/>
      <c r="HF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  <c r="IM819"/>
      <c r="IN819"/>
      <c r="IO819"/>
      <c r="IP819"/>
      <c r="IQ819"/>
      <c r="IR819"/>
      <c r="IS819"/>
      <c r="IT819"/>
      <c r="IU819"/>
      <c r="IV819"/>
      <c r="IW819"/>
      <c r="IX819"/>
      <c r="IY819"/>
      <c r="IZ819"/>
      <c r="JA819"/>
      <c r="JB819"/>
      <c r="JC819"/>
      <c r="JD819"/>
      <c r="JE819"/>
      <c r="JF819"/>
      <c r="JG819"/>
      <c r="JH819"/>
      <c r="JI819"/>
      <c r="JJ819"/>
      <c r="JK819"/>
      <c r="JL819"/>
      <c r="JM819"/>
      <c r="JN819"/>
      <c r="JO819"/>
      <c r="JP819"/>
      <c r="JQ819"/>
      <c r="JR819"/>
      <c r="JS819"/>
      <c r="JT819"/>
      <c r="JU819"/>
      <c r="JV819"/>
      <c r="JW819"/>
      <c r="JX819"/>
      <c r="JY819"/>
      <c r="JZ819"/>
      <c r="KA819"/>
      <c r="KB819"/>
      <c r="KC819"/>
      <c r="KD819"/>
      <c r="KE819"/>
      <c r="KF819"/>
      <c r="KG819"/>
      <c r="KH819"/>
      <c r="KI819"/>
      <c r="KJ819"/>
      <c r="KK819"/>
      <c r="KL819"/>
      <c r="KM819"/>
      <c r="KN819"/>
      <c r="KO819"/>
      <c r="KP819"/>
      <c r="KQ819"/>
      <c r="KR819"/>
      <c r="KS819"/>
      <c r="KT819"/>
      <c r="KU819"/>
      <c r="KV819"/>
      <c r="KW819"/>
      <c r="KX819"/>
      <c r="KY819"/>
      <c r="KZ819"/>
      <c r="LA819"/>
      <c r="LB819"/>
      <c r="LC819"/>
      <c r="LD819"/>
      <c r="LE819"/>
      <c r="LF819"/>
      <c r="LG819"/>
      <c r="LH819"/>
      <c r="LI819"/>
      <c r="LJ819"/>
      <c r="LK819"/>
      <c r="LL819"/>
      <c r="LM819"/>
      <c r="LN819"/>
      <c r="LO819"/>
      <c r="LP819"/>
      <c r="LQ819"/>
      <c r="LR819"/>
      <c r="LS819"/>
      <c r="LT819"/>
      <c r="LU819"/>
      <c r="LV819"/>
      <c r="LW819"/>
      <c r="LX819"/>
      <c r="LY819"/>
      <c r="LZ819"/>
      <c r="MA819"/>
      <c r="MB819"/>
      <c r="MC819"/>
      <c r="MD819"/>
      <c r="ME819"/>
      <c r="MF819"/>
      <c r="MG819"/>
      <c r="MH819"/>
      <c r="MI819"/>
      <c r="MJ819"/>
      <c r="MK819"/>
      <c r="ML819"/>
      <c r="MM819"/>
      <c r="MN819"/>
      <c r="MO819"/>
      <c r="MP819"/>
      <c r="MQ819"/>
      <c r="MR819"/>
      <c r="MS819"/>
      <c r="MT819"/>
      <c r="MU819"/>
      <c r="MV819"/>
      <c r="MW819"/>
      <c r="MX819"/>
      <c r="MY819"/>
      <c r="MZ819"/>
      <c r="NA819"/>
      <c r="NB819"/>
      <c r="NC819"/>
      <c r="ND819"/>
      <c r="NE819"/>
      <c r="NF819"/>
      <c r="NG819"/>
      <c r="NH819"/>
      <c r="NI819"/>
      <c r="NJ819"/>
      <c r="NK819"/>
      <c r="NL819"/>
      <c r="NM819"/>
      <c r="NN819"/>
      <c r="NO819"/>
      <c r="NP819"/>
      <c r="NQ819"/>
      <c r="NR819"/>
      <c r="NS819"/>
      <c r="NT819"/>
      <c r="NU819"/>
      <c r="NV819"/>
      <c r="NW819"/>
      <c r="NX819"/>
      <c r="NY819"/>
      <c r="NZ819"/>
      <c r="OA819"/>
      <c r="OB819"/>
      <c r="OC819"/>
      <c r="OD819"/>
      <c r="OE819"/>
      <c r="OF819"/>
      <c r="OG819"/>
      <c r="OH819"/>
      <c r="OI819"/>
      <c r="OJ819"/>
      <c r="OK819"/>
      <c r="OL819"/>
      <c r="OM819"/>
      <c r="ON819"/>
      <c r="OO819"/>
      <c r="OP819"/>
      <c r="OQ819"/>
      <c r="OR819"/>
      <c r="OS819"/>
      <c r="OT819"/>
      <c r="OU819"/>
      <c r="OV819"/>
      <c r="OW819"/>
      <c r="OX819"/>
      <c r="OY819"/>
      <c r="OZ819"/>
      <c r="PA819"/>
      <c r="PB819"/>
      <c r="PC819"/>
      <c r="PD819"/>
      <c r="PE819"/>
      <c r="PF819"/>
      <c r="PG819"/>
      <c r="PH819"/>
      <c r="PI819"/>
      <c r="PJ819"/>
      <c r="PK819"/>
      <c r="PL819"/>
      <c r="PM819"/>
      <c r="PN819"/>
      <c r="PO819"/>
      <c r="PP819"/>
      <c r="PQ819"/>
      <c r="PR819"/>
      <c r="PS819"/>
      <c r="PT819"/>
      <c r="PU819"/>
      <c r="PV819"/>
      <c r="PW819"/>
      <c r="PX819"/>
      <c r="PY819"/>
      <c r="PZ819"/>
      <c r="QA819"/>
      <c r="QB819"/>
      <c r="QC819"/>
      <c r="QD819"/>
      <c r="QE819"/>
      <c r="QF819"/>
      <c r="QG819"/>
      <c r="QH819"/>
      <c r="QI819"/>
      <c r="QJ819"/>
      <c r="QK819"/>
      <c r="QL819"/>
      <c r="QM819"/>
      <c r="QN819"/>
      <c r="QO819"/>
      <c r="QP819"/>
      <c r="QQ819"/>
      <c r="QR819"/>
      <c r="QS819"/>
      <c r="QT819"/>
      <c r="QU819"/>
      <c r="QV819"/>
      <c r="QW819"/>
      <c r="QX819"/>
      <c r="QY819"/>
      <c r="QZ819"/>
      <c r="RA819"/>
      <c r="RB819"/>
      <c r="RC819"/>
      <c r="RD819"/>
      <c r="RE819"/>
      <c r="RF819"/>
      <c r="RG819"/>
      <c r="RH819"/>
      <c r="RI819"/>
      <c r="RJ819"/>
      <c r="RK819"/>
      <c r="RL819"/>
      <c r="RM819"/>
      <c r="RN819"/>
      <c r="RO819"/>
      <c r="RP819"/>
      <c r="RQ819"/>
      <c r="RR819"/>
      <c r="RS819"/>
      <c r="RT819"/>
      <c r="RU819"/>
      <c r="RV819"/>
      <c r="RW819"/>
      <c r="RX819"/>
      <c r="RY819"/>
      <c r="RZ819"/>
      <c r="SA819"/>
      <c r="SB819"/>
      <c r="SC819"/>
      <c r="SD819"/>
      <c r="SE819"/>
      <c r="SF819"/>
      <c r="SG819"/>
      <c r="SH819"/>
      <c r="SI819"/>
      <c r="SJ819"/>
      <c r="SK819"/>
      <c r="SL819"/>
      <c r="SM819"/>
      <c r="SN819"/>
      <c r="SO819"/>
      <c r="SP819"/>
      <c r="SQ819"/>
      <c r="SR819"/>
      <c r="SS819"/>
      <c r="ST819"/>
      <c r="SU819"/>
      <c r="SV819"/>
      <c r="SW819"/>
      <c r="SX819"/>
      <c r="SY819"/>
      <c r="SZ819"/>
      <c r="TA819"/>
      <c r="TB819"/>
      <c r="TC819"/>
      <c r="TD819"/>
      <c r="TE819"/>
      <c r="TF819"/>
      <c r="TG819"/>
      <c r="TH819"/>
      <c r="TI819"/>
      <c r="TJ819"/>
      <c r="TK819"/>
      <c r="TL819"/>
      <c r="TM819"/>
      <c r="TN819"/>
      <c r="TO819"/>
      <c r="TP819"/>
      <c r="TQ819"/>
      <c r="TR819"/>
      <c r="TS819"/>
      <c r="TT819"/>
      <c r="TU819"/>
      <c r="TV819"/>
      <c r="TW819"/>
      <c r="TX819"/>
      <c r="TY819"/>
      <c r="TZ819"/>
      <c r="UA819"/>
      <c r="UB819"/>
      <c r="UC819"/>
      <c r="UD819"/>
      <c r="UE819"/>
      <c r="UF819"/>
      <c r="UG819"/>
      <c r="UH819"/>
      <c r="UI819"/>
      <c r="UJ819"/>
      <c r="UK819"/>
      <c r="UL819"/>
      <c r="UM819"/>
      <c r="UN819"/>
      <c r="UO819"/>
      <c r="UP819"/>
      <c r="UQ819"/>
    </row>
    <row r="820" spans="1:563" s="9" customFormat="1" x14ac:dyDescent="0.25">
      <c r="A820" s="38">
        <v>814</v>
      </c>
      <c r="B820" s="19" t="s">
        <v>1064</v>
      </c>
      <c r="C820" s="19" t="s">
        <v>860</v>
      </c>
      <c r="D820" s="19" t="s">
        <v>449</v>
      </c>
      <c r="E820" s="19" t="s">
        <v>135</v>
      </c>
      <c r="F820" s="20" t="s">
        <v>868</v>
      </c>
      <c r="G820" s="21">
        <v>70000</v>
      </c>
      <c r="H820" s="21">
        <v>5368.48</v>
      </c>
      <c r="I820" s="22">
        <v>25</v>
      </c>
      <c r="J820" s="49">
        <v>2009</v>
      </c>
      <c r="K820" s="43">
        <f t="shared" si="125"/>
        <v>4970</v>
      </c>
      <c r="L820" s="32">
        <f t="shared" si="127"/>
        <v>770.00000000000011</v>
      </c>
      <c r="M820" s="48">
        <v>2128</v>
      </c>
      <c r="N820" s="22">
        <f t="shared" si="128"/>
        <v>4963</v>
      </c>
      <c r="O820" s="22"/>
      <c r="P820" s="22">
        <f t="shared" si="129"/>
        <v>4137</v>
      </c>
      <c r="Q820" s="22">
        <f t="shared" si="123"/>
        <v>9530.48</v>
      </c>
      <c r="R820" s="22">
        <f t="shared" si="124"/>
        <v>10703</v>
      </c>
      <c r="S820" s="22">
        <f t="shared" si="126"/>
        <v>60469.520000000004</v>
      </c>
      <c r="T820" s="33" t="s">
        <v>41</v>
      </c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  <c r="EG820"/>
      <c r="EH820"/>
      <c r="EI820"/>
      <c r="EJ820"/>
      <c r="EK820"/>
      <c r="EL820"/>
      <c r="EM820"/>
      <c r="EN820"/>
      <c r="EO820"/>
      <c r="EP820"/>
      <c r="EQ820"/>
      <c r="ER820"/>
      <c r="ES820"/>
      <c r="ET820"/>
      <c r="EU820"/>
      <c r="EV820"/>
      <c r="EW820"/>
      <c r="EX820"/>
      <c r="EY820"/>
      <c r="EZ820"/>
      <c r="FA820"/>
      <c r="FB820"/>
      <c r="FC820"/>
      <c r="FD820"/>
      <c r="FE820"/>
      <c r="FF820"/>
      <c r="FG820"/>
      <c r="FH820"/>
      <c r="FI820"/>
      <c r="FJ820"/>
      <c r="FK820"/>
      <c r="FL820"/>
      <c r="FM820"/>
      <c r="FN820"/>
      <c r="FO820"/>
      <c r="FP820"/>
      <c r="FQ820"/>
      <c r="FR820"/>
      <c r="FS820"/>
      <c r="FT820"/>
      <c r="FU820"/>
      <c r="FV820"/>
      <c r="FW820"/>
      <c r="FX820"/>
      <c r="FY820"/>
      <c r="FZ820"/>
      <c r="GA820"/>
      <c r="GB820"/>
      <c r="GC820"/>
      <c r="GD820"/>
      <c r="GE820"/>
      <c r="GF820"/>
      <c r="GG820"/>
      <c r="GH820"/>
      <c r="GI820"/>
      <c r="GJ820"/>
      <c r="GK820"/>
      <c r="GL820"/>
      <c r="GM820"/>
      <c r="GN820"/>
      <c r="GO820"/>
      <c r="GP820"/>
      <c r="GQ820"/>
      <c r="GR820"/>
      <c r="GS820"/>
      <c r="GT820"/>
      <c r="GU820"/>
      <c r="GV820"/>
      <c r="GW820"/>
      <c r="GX820"/>
      <c r="GY820"/>
      <c r="GZ820"/>
      <c r="HA820"/>
      <c r="HB820"/>
      <c r="HC820"/>
      <c r="HD820"/>
      <c r="HE820"/>
      <c r="HF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  <c r="IM820"/>
      <c r="IN820"/>
      <c r="IO820"/>
      <c r="IP820"/>
      <c r="IQ820"/>
      <c r="IR820"/>
      <c r="IS820"/>
      <c r="IT820"/>
      <c r="IU820"/>
      <c r="IV820"/>
      <c r="IW820"/>
      <c r="IX820"/>
      <c r="IY820"/>
      <c r="IZ820"/>
      <c r="JA820"/>
      <c r="JB820"/>
      <c r="JC820"/>
      <c r="JD820"/>
      <c r="JE820"/>
      <c r="JF820"/>
      <c r="JG820"/>
      <c r="JH820"/>
      <c r="JI820"/>
      <c r="JJ820"/>
      <c r="JK820"/>
      <c r="JL820"/>
      <c r="JM820"/>
      <c r="JN820"/>
      <c r="JO820"/>
      <c r="JP820"/>
      <c r="JQ820"/>
      <c r="JR820"/>
      <c r="JS820"/>
      <c r="JT820"/>
      <c r="JU820"/>
      <c r="JV820"/>
      <c r="JW820"/>
      <c r="JX820"/>
      <c r="JY820"/>
      <c r="JZ820"/>
      <c r="KA820"/>
      <c r="KB820"/>
      <c r="KC820"/>
      <c r="KD820"/>
      <c r="KE820"/>
      <c r="KF820"/>
      <c r="KG820"/>
      <c r="KH820"/>
      <c r="KI820"/>
      <c r="KJ820"/>
      <c r="KK820"/>
      <c r="KL820"/>
      <c r="KM820"/>
      <c r="KN820"/>
      <c r="KO820"/>
      <c r="KP820"/>
      <c r="KQ820"/>
      <c r="KR820"/>
      <c r="KS820"/>
      <c r="KT820"/>
      <c r="KU820"/>
      <c r="KV820"/>
      <c r="KW820"/>
      <c r="KX820"/>
      <c r="KY820"/>
      <c r="KZ820"/>
      <c r="LA820"/>
      <c r="LB820"/>
      <c r="LC820"/>
      <c r="LD820"/>
      <c r="LE820"/>
      <c r="LF820"/>
      <c r="LG820"/>
      <c r="LH820"/>
      <c r="LI820"/>
      <c r="LJ820"/>
      <c r="LK820"/>
      <c r="LL820"/>
      <c r="LM820"/>
      <c r="LN820"/>
      <c r="LO820"/>
      <c r="LP820"/>
      <c r="LQ820"/>
      <c r="LR820"/>
      <c r="LS820"/>
      <c r="LT820"/>
      <c r="LU820"/>
      <c r="LV820"/>
      <c r="LW820"/>
      <c r="LX820"/>
      <c r="LY820"/>
      <c r="LZ820"/>
      <c r="MA820"/>
      <c r="MB820"/>
      <c r="MC820"/>
      <c r="MD820"/>
      <c r="ME820"/>
      <c r="MF820"/>
      <c r="MG820"/>
      <c r="MH820"/>
      <c r="MI820"/>
      <c r="MJ820"/>
      <c r="MK820"/>
      <c r="ML820"/>
      <c r="MM820"/>
      <c r="MN820"/>
      <c r="MO820"/>
      <c r="MP820"/>
      <c r="MQ820"/>
      <c r="MR820"/>
      <c r="MS820"/>
      <c r="MT820"/>
      <c r="MU820"/>
      <c r="MV820"/>
      <c r="MW820"/>
      <c r="MX820"/>
      <c r="MY820"/>
      <c r="MZ820"/>
      <c r="NA820"/>
      <c r="NB820"/>
      <c r="NC820"/>
      <c r="ND820"/>
      <c r="NE820"/>
      <c r="NF820"/>
      <c r="NG820"/>
      <c r="NH820"/>
      <c r="NI820"/>
      <c r="NJ820"/>
      <c r="NK820"/>
      <c r="NL820"/>
      <c r="NM820"/>
      <c r="NN820"/>
      <c r="NO820"/>
      <c r="NP820"/>
      <c r="NQ820"/>
      <c r="NR820"/>
      <c r="NS820"/>
      <c r="NT820"/>
      <c r="NU820"/>
      <c r="NV820"/>
      <c r="NW820"/>
      <c r="NX820"/>
      <c r="NY820"/>
      <c r="NZ820"/>
      <c r="OA820"/>
      <c r="OB820"/>
      <c r="OC820"/>
      <c r="OD820"/>
      <c r="OE820"/>
      <c r="OF820"/>
      <c r="OG820"/>
      <c r="OH820"/>
      <c r="OI820"/>
      <c r="OJ820"/>
      <c r="OK820"/>
      <c r="OL820"/>
      <c r="OM820"/>
      <c r="ON820"/>
      <c r="OO820"/>
      <c r="OP820"/>
      <c r="OQ820"/>
      <c r="OR820"/>
      <c r="OS820"/>
      <c r="OT820"/>
      <c r="OU820"/>
      <c r="OV820"/>
      <c r="OW820"/>
      <c r="OX820"/>
      <c r="OY820"/>
      <c r="OZ820"/>
      <c r="PA820"/>
      <c r="PB820"/>
      <c r="PC820"/>
      <c r="PD820"/>
      <c r="PE820"/>
      <c r="PF820"/>
      <c r="PG820"/>
      <c r="PH820"/>
      <c r="PI820"/>
      <c r="PJ820"/>
      <c r="PK820"/>
      <c r="PL820"/>
      <c r="PM820"/>
      <c r="PN820"/>
      <c r="PO820"/>
      <c r="PP820"/>
      <c r="PQ820"/>
      <c r="PR820"/>
      <c r="PS820"/>
      <c r="PT820"/>
      <c r="PU820"/>
      <c r="PV820"/>
      <c r="PW820"/>
      <c r="PX820"/>
      <c r="PY820"/>
      <c r="PZ820"/>
      <c r="QA820"/>
      <c r="QB820"/>
      <c r="QC820"/>
      <c r="QD820"/>
      <c r="QE820"/>
      <c r="QF820"/>
      <c r="QG820"/>
      <c r="QH820"/>
      <c r="QI820"/>
      <c r="QJ820"/>
      <c r="QK820"/>
      <c r="QL820"/>
      <c r="QM820"/>
      <c r="QN820"/>
      <c r="QO820"/>
      <c r="QP820"/>
      <c r="QQ820"/>
      <c r="QR820"/>
      <c r="QS820"/>
      <c r="QT820"/>
      <c r="QU820"/>
      <c r="QV820"/>
      <c r="QW820"/>
      <c r="QX820"/>
      <c r="QY820"/>
      <c r="QZ820"/>
      <c r="RA820"/>
      <c r="RB820"/>
      <c r="RC820"/>
      <c r="RD820"/>
      <c r="RE820"/>
      <c r="RF820"/>
      <c r="RG820"/>
      <c r="RH820"/>
      <c r="RI820"/>
      <c r="RJ820"/>
      <c r="RK820"/>
      <c r="RL820"/>
      <c r="RM820"/>
      <c r="RN820"/>
      <c r="RO820"/>
      <c r="RP820"/>
      <c r="RQ820"/>
      <c r="RR820"/>
      <c r="RS820"/>
      <c r="RT820"/>
      <c r="RU820"/>
      <c r="RV820"/>
      <c r="RW820"/>
      <c r="RX820"/>
      <c r="RY820"/>
      <c r="RZ820"/>
      <c r="SA820"/>
      <c r="SB820"/>
      <c r="SC820"/>
      <c r="SD820"/>
      <c r="SE820"/>
      <c r="SF820"/>
      <c r="SG820"/>
      <c r="SH820"/>
      <c r="SI820"/>
      <c r="SJ820"/>
      <c r="SK820"/>
      <c r="SL820"/>
      <c r="SM820"/>
      <c r="SN820"/>
      <c r="SO820"/>
      <c r="SP820"/>
      <c r="SQ820"/>
      <c r="SR820"/>
      <c r="SS820"/>
      <c r="ST820"/>
      <c r="SU820"/>
      <c r="SV820"/>
      <c r="SW820"/>
      <c r="SX820"/>
      <c r="SY820"/>
      <c r="SZ820"/>
      <c r="TA820"/>
      <c r="TB820"/>
      <c r="TC820"/>
      <c r="TD820"/>
      <c r="TE820"/>
      <c r="TF820"/>
      <c r="TG820"/>
      <c r="TH820"/>
      <c r="TI820"/>
      <c r="TJ820"/>
      <c r="TK820"/>
      <c r="TL820"/>
      <c r="TM820"/>
      <c r="TN820"/>
      <c r="TO820"/>
      <c r="TP820"/>
      <c r="TQ820"/>
      <c r="TR820"/>
      <c r="TS820"/>
      <c r="TT820"/>
      <c r="TU820"/>
      <c r="TV820"/>
      <c r="TW820"/>
      <c r="TX820"/>
      <c r="TY820"/>
      <c r="TZ820"/>
      <c r="UA820"/>
      <c r="UB820"/>
      <c r="UC820"/>
      <c r="UD820"/>
      <c r="UE820"/>
      <c r="UF820"/>
      <c r="UG820"/>
      <c r="UH820"/>
      <c r="UI820"/>
      <c r="UJ820"/>
      <c r="UK820"/>
      <c r="UL820"/>
      <c r="UM820"/>
      <c r="UN820"/>
      <c r="UO820"/>
      <c r="UP820"/>
      <c r="UQ820"/>
    </row>
    <row r="821" spans="1:563" s="9" customFormat="1" x14ac:dyDescent="0.25">
      <c r="A821" s="38">
        <v>815</v>
      </c>
      <c r="B821" s="19" t="s">
        <v>452</v>
      </c>
      <c r="C821" s="19" t="s">
        <v>860</v>
      </c>
      <c r="D821" s="19" t="s">
        <v>449</v>
      </c>
      <c r="E821" s="19" t="s">
        <v>791</v>
      </c>
      <c r="F821" s="20" t="s">
        <v>868</v>
      </c>
      <c r="G821" s="21">
        <v>55000</v>
      </c>
      <c r="H821" s="21">
        <v>2559.6799999999998</v>
      </c>
      <c r="I821" s="22">
        <v>25</v>
      </c>
      <c r="J821" s="49">
        <v>1578.5</v>
      </c>
      <c r="K821" s="43">
        <f t="shared" si="125"/>
        <v>3904.9999999999995</v>
      </c>
      <c r="L821" s="32">
        <f t="shared" si="127"/>
        <v>605.00000000000011</v>
      </c>
      <c r="M821" s="48">
        <v>1672</v>
      </c>
      <c r="N821" s="22">
        <f t="shared" si="128"/>
        <v>3899.5000000000005</v>
      </c>
      <c r="O821" s="22"/>
      <c r="P821" s="22">
        <f t="shared" si="129"/>
        <v>3250.5</v>
      </c>
      <c r="Q821" s="22">
        <f t="shared" si="123"/>
        <v>5835.18</v>
      </c>
      <c r="R821" s="22">
        <f t="shared" si="124"/>
        <v>8409.5</v>
      </c>
      <c r="S821" s="22">
        <f t="shared" si="126"/>
        <v>49164.82</v>
      </c>
      <c r="T821" s="33" t="s">
        <v>41</v>
      </c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  <c r="EG821"/>
      <c r="EH821"/>
      <c r="EI821"/>
      <c r="EJ821"/>
      <c r="EK821"/>
      <c r="EL821"/>
      <c r="EM821"/>
      <c r="EN821"/>
      <c r="EO821"/>
      <c r="EP821"/>
      <c r="EQ821"/>
      <c r="ER821"/>
      <c r="ES821"/>
      <c r="ET821"/>
      <c r="EU821"/>
      <c r="EV821"/>
      <c r="EW821"/>
      <c r="EX821"/>
      <c r="EY821"/>
      <c r="EZ821"/>
      <c r="FA821"/>
      <c r="FB821"/>
      <c r="FC821"/>
      <c r="FD821"/>
      <c r="FE821"/>
      <c r="FF821"/>
      <c r="FG821"/>
      <c r="FH821"/>
      <c r="FI821"/>
      <c r="FJ821"/>
      <c r="FK821"/>
      <c r="FL821"/>
      <c r="FM821"/>
      <c r="FN821"/>
      <c r="FO821"/>
      <c r="FP821"/>
      <c r="FQ821"/>
      <c r="FR821"/>
      <c r="FS821"/>
      <c r="FT821"/>
      <c r="FU821"/>
      <c r="FV821"/>
      <c r="FW821"/>
      <c r="FX821"/>
      <c r="FY821"/>
      <c r="FZ821"/>
      <c r="GA821"/>
      <c r="GB821"/>
      <c r="GC821"/>
      <c r="GD821"/>
      <c r="GE821"/>
      <c r="GF821"/>
      <c r="GG821"/>
      <c r="GH821"/>
      <c r="GI821"/>
      <c r="GJ821"/>
      <c r="GK821"/>
      <c r="GL821"/>
      <c r="GM821"/>
      <c r="GN821"/>
      <c r="GO821"/>
      <c r="GP821"/>
      <c r="GQ821"/>
      <c r="GR821"/>
      <c r="GS821"/>
      <c r="GT821"/>
      <c r="GU821"/>
      <c r="GV821"/>
      <c r="GW821"/>
      <c r="GX821"/>
      <c r="GY821"/>
      <c r="GZ821"/>
      <c r="HA821"/>
      <c r="HB821"/>
      <c r="HC821"/>
      <c r="HD821"/>
      <c r="HE821"/>
      <c r="HF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  <c r="IM821"/>
      <c r="IN821"/>
      <c r="IO821"/>
      <c r="IP821"/>
      <c r="IQ821"/>
      <c r="IR821"/>
      <c r="IS821"/>
      <c r="IT821"/>
      <c r="IU821"/>
      <c r="IV821"/>
      <c r="IW821"/>
      <c r="IX821"/>
      <c r="IY821"/>
      <c r="IZ821"/>
      <c r="JA821"/>
      <c r="JB821"/>
      <c r="JC821"/>
      <c r="JD821"/>
      <c r="JE821"/>
      <c r="JF821"/>
      <c r="JG821"/>
      <c r="JH821"/>
      <c r="JI821"/>
      <c r="JJ821"/>
      <c r="JK821"/>
      <c r="JL821"/>
      <c r="JM821"/>
      <c r="JN821"/>
      <c r="JO821"/>
      <c r="JP821"/>
      <c r="JQ821"/>
      <c r="JR821"/>
      <c r="JS821"/>
      <c r="JT821"/>
      <c r="JU821"/>
      <c r="JV821"/>
      <c r="JW821"/>
      <c r="JX821"/>
      <c r="JY821"/>
      <c r="JZ821"/>
      <c r="KA821"/>
      <c r="KB821"/>
      <c r="KC821"/>
      <c r="KD821"/>
      <c r="KE821"/>
      <c r="KF821"/>
      <c r="KG821"/>
      <c r="KH821"/>
      <c r="KI821"/>
      <c r="KJ821"/>
      <c r="KK821"/>
      <c r="KL821"/>
      <c r="KM821"/>
      <c r="KN821"/>
      <c r="KO821"/>
      <c r="KP821"/>
      <c r="KQ821"/>
      <c r="KR821"/>
      <c r="KS821"/>
      <c r="KT821"/>
      <c r="KU821"/>
      <c r="KV821"/>
      <c r="KW821"/>
      <c r="KX821"/>
      <c r="KY821"/>
      <c r="KZ821"/>
      <c r="LA821"/>
      <c r="LB821"/>
      <c r="LC821"/>
      <c r="LD821"/>
      <c r="LE821"/>
      <c r="LF821"/>
      <c r="LG821"/>
      <c r="LH821"/>
      <c r="LI821"/>
      <c r="LJ821"/>
      <c r="LK821"/>
      <c r="LL821"/>
      <c r="LM821"/>
      <c r="LN821"/>
      <c r="LO821"/>
      <c r="LP821"/>
      <c r="LQ821"/>
      <c r="LR821"/>
      <c r="LS821"/>
      <c r="LT821"/>
      <c r="LU821"/>
      <c r="LV821"/>
      <c r="LW821"/>
      <c r="LX821"/>
      <c r="LY821"/>
      <c r="LZ821"/>
      <c r="MA821"/>
      <c r="MB821"/>
      <c r="MC821"/>
      <c r="MD821"/>
      <c r="ME821"/>
      <c r="MF821"/>
      <c r="MG821"/>
      <c r="MH821"/>
      <c r="MI821"/>
      <c r="MJ821"/>
      <c r="MK821"/>
      <c r="ML821"/>
      <c r="MM821"/>
      <c r="MN821"/>
      <c r="MO821"/>
      <c r="MP821"/>
      <c r="MQ821"/>
      <c r="MR821"/>
      <c r="MS821"/>
      <c r="MT821"/>
      <c r="MU821"/>
      <c r="MV821"/>
      <c r="MW821"/>
      <c r="MX821"/>
      <c r="MY821"/>
      <c r="MZ821"/>
      <c r="NA821"/>
      <c r="NB821"/>
      <c r="NC821"/>
      <c r="ND821"/>
      <c r="NE821"/>
      <c r="NF821"/>
      <c r="NG821"/>
      <c r="NH821"/>
      <c r="NI821"/>
      <c r="NJ821"/>
      <c r="NK821"/>
      <c r="NL821"/>
      <c r="NM821"/>
      <c r="NN821"/>
      <c r="NO821"/>
      <c r="NP821"/>
      <c r="NQ821"/>
      <c r="NR821"/>
      <c r="NS821"/>
      <c r="NT821"/>
      <c r="NU821"/>
      <c r="NV821"/>
      <c r="NW821"/>
      <c r="NX821"/>
      <c r="NY821"/>
      <c r="NZ821"/>
      <c r="OA821"/>
      <c r="OB821"/>
      <c r="OC821"/>
      <c r="OD821"/>
      <c r="OE821"/>
      <c r="OF821"/>
      <c r="OG821"/>
      <c r="OH821"/>
      <c r="OI821"/>
      <c r="OJ821"/>
      <c r="OK821"/>
      <c r="OL821"/>
      <c r="OM821"/>
      <c r="ON821"/>
      <c r="OO821"/>
      <c r="OP821"/>
      <c r="OQ821"/>
      <c r="OR821"/>
      <c r="OS821"/>
      <c r="OT821"/>
      <c r="OU821"/>
      <c r="OV821"/>
      <c r="OW821"/>
      <c r="OX821"/>
      <c r="OY821"/>
      <c r="OZ821"/>
      <c r="PA821"/>
      <c r="PB821"/>
      <c r="PC821"/>
      <c r="PD821"/>
      <c r="PE821"/>
      <c r="PF821"/>
      <c r="PG821"/>
      <c r="PH821"/>
      <c r="PI821"/>
      <c r="PJ821"/>
      <c r="PK821"/>
      <c r="PL821"/>
      <c r="PM821"/>
      <c r="PN821"/>
      <c r="PO821"/>
      <c r="PP821"/>
      <c r="PQ821"/>
      <c r="PR821"/>
      <c r="PS821"/>
      <c r="PT821"/>
      <c r="PU821"/>
      <c r="PV821"/>
      <c r="PW821"/>
      <c r="PX821"/>
      <c r="PY821"/>
      <c r="PZ821"/>
      <c r="QA821"/>
      <c r="QB821"/>
      <c r="QC821"/>
      <c r="QD821"/>
      <c r="QE821"/>
      <c r="QF821"/>
      <c r="QG821"/>
      <c r="QH821"/>
      <c r="QI821"/>
      <c r="QJ821"/>
      <c r="QK821"/>
      <c r="QL821"/>
      <c r="QM821"/>
      <c r="QN821"/>
      <c r="QO821"/>
      <c r="QP821"/>
      <c r="QQ821"/>
      <c r="QR821"/>
      <c r="QS821"/>
      <c r="QT821"/>
      <c r="QU821"/>
      <c r="QV821"/>
      <c r="QW821"/>
      <c r="QX821"/>
      <c r="QY821"/>
      <c r="QZ821"/>
      <c r="RA821"/>
      <c r="RB821"/>
      <c r="RC821"/>
      <c r="RD821"/>
      <c r="RE821"/>
      <c r="RF821"/>
      <c r="RG821"/>
      <c r="RH821"/>
      <c r="RI821"/>
      <c r="RJ821"/>
      <c r="RK821"/>
      <c r="RL821"/>
      <c r="RM821"/>
      <c r="RN821"/>
      <c r="RO821"/>
      <c r="RP821"/>
      <c r="RQ821"/>
      <c r="RR821"/>
      <c r="RS821"/>
      <c r="RT821"/>
      <c r="RU821"/>
      <c r="RV821"/>
      <c r="RW821"/>
      <c r="RX821"/>
      <c r="RY821"/>
      <c r="RZ821"/>
      <c r="SA821"/>
      <c r="SB821"/>
      <c r="SC821"/>
      <c r="SD821"/>
      <c r="SE821"/>
      <c r="SF821"/>
      <c r="SG821"/>
      <c r="SH821"/>
      <c r="SI821"/>
      <c r="SJ821"/>
      <c r="SK821"/>
      <c r="SL821"/>
      <c r="SM821"/>
      <c r="SN821"/>
      <c r="SO821"/>
      <c r="SP821"/>
      <c r="SQ821"/>
      <c r="SR821"/>
      <c r="SS821"/>
      <c r="ST821"/>
      <c r="SU821"/>
      <c r="SV821"/>
      <c r="SW821"/>
      <c r="SX821"/>
      <c r="SY821"/>
      <c r="SZ821"/>
      <c r="TA821"/>
      <c r="TB821"/>
      <c r="TC821"/>
      <c r="TD821"/>
      <c r="TE821"/>
      <c r="TF821"/>
      <c r="TG821"/>
      <c r="TH821"/>
      <c r="TI821"/>
      <c r="TJ821"/>
      <c r="TK821"/>
      <c r="TL821"/>
      <c r="TM821"/>
      <c r="TN821"/>
      <c r="TO821"/>
      <c r="TP821"/>
      <c r="TQ821"/>
      <c r="TR821"/>
      <c r="TS821"/>
      <c r="TT821"/>
      <c r="TU821"/>
      <c r="TV821"/>
      <c r="TW821"/>
      <c r="TX821"/>
      <c r="TY821"/>
      <c r="TZ821"/>
      <c r="UA821"/>
      <c r="UB821"/>
      <c r="UC821"/>
      <c r="UD821"/>
      <c r="UE821"/>
      <c r="UF821"/>
      <c r="UG821"/>
      <c r="UH821"/>
      <c r="UI821"/>
      <c r="UJ821"/>
      <c r="UK821"/>
      <c r="UL821"/>
      <c r="UM821"/>
      <c r="UN821"/>
      <c r="UO821"/>
      <c r="UP821"/>
      <c r="UQ821"/>
    </row>
    <row r="822" spans="1:563" s="9" customFormat="1" x14ac:dyDescent="0.25">
      <c r="A822" s="38">
        <v>816</v>
      </c>
      <c r="B822" s="19" t="s">
        <v>455</v>
      </c>
      <c r="C822" s="19" t="s">
        <v>859</v>
      </c>
      <c r="D822" s="19" t="s">
        <v>449</v>
      </c>
      <c r="E822" s="19" t="s">
        <v>127</v>
      </c>
      <c r="F822" s="20" t="s">
        <v>863</v>
      </c>
      <c r="G822" s="21">
        <v>25000</v>
      </c>
      <c r="H822" s="19">
        <v>0</v>
      </c>
      <c r="I822" s="22">
        <v>25</v>
      </c>
      <c r="J822" s="49">
        <v>717.5</v>
      </c>
      <c r="K822" s="43">
        <f t="shared" si="125"/>
        <v>1774.9999999999998</v>
      </c>
      <c r="L822" s="32">
        <f t="shared" si="127"/>
        <v>275</v>
      </c>
      <c r="M822" s="48">
        <v>760</v>
      </c>
      <c r="N822" s="22">
        <f t="shared" si="128"/>
        <v>1772.5000000000002</v>
      </c>
      <c r="O822" s="22"/>
      <c r="P822" s="22">
        <f t="shared" si="129"/>
        <v>1477.5</v>
      </c>
      <c r="Q822" s="22">
        <f t="shared" si="123"/>
        <v>1502.5</v>
      </c>
      <c r="R822" s="22">
        <f t="shared" si="124"/>
        <v>3822.5</v>
      </c>
      <c r="S822" s="22">
        <f t="shared" si="126"/>
        <v>23497.5</v>
      </c>
      <c r="T822" s="33" t="s">
        <v>41</v>
      </c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  <c r="EG822"/>
      <c r="EH822"/>
      <c r="EI822"/>
      <c r="EJ822"/>
      <c r="EK822"/>
      <c r="EL822"/>
      <c r="EM822"/>
      <c r="EN822"/>
      <c r="EO822"/>
      <c r="EP822"/>
      <c r="EQ822"/>
      <c r="ER822"/>
      <c r="ES822"/>
      <c r="ET822"/>
      <c r="EU822"/>
      <c r="EV822"/>
      <c r="EW822"/>
      <c r="EX822"/>
      <c r="EY822"/>
      <c r="EZ822"/>
      <c r="FA822"/>
      <c r="FB822"/>
      <c r="FC822"/>
      <c r="FD822"/>
      <c r="FE822"/>
      <c r="FF822"/>
      <c r="FG822"/>
      <c r="FH822"/>
      <c r="FI822"/>
      <c r="FJ822"/>
      <c r="FK822"/>
      <c r="FL822"/>
      <c r="FM822"/>
      <c r="FN822"/>
      <c r="FO822"/>
      <c r="FP822"/>
      <c r="FQ822"/>
      <c r="FR822"/>
      <c r="FS822"/>
      <c r="FT822"/>
      <c r="FU822"/>
      <c r="FV822"/>
      <c r="FW822"/>
      <c r="FX822"/>
      <c r="FY822"/>
      <c r="FZ822"/>
      <c r="GA822"/>
      <c r="GB822"/>
      <c r="GC822"/>
      <c r="GD822"/>
      <c r="GE822"/>
      <c r="GF822"/>
      <c r="GG822"/>
      <c r="GH822"/>
      <c r="GI822"/>
      <c r="GJ822"/>
      <c r="GK822"/>
      <c r="GL822"/>
      <c r="GM822"/>
      <c r="GN822"/>
      <c r="GO822"/>
      <c r="GP822"/>
      <c r="GQ822"/>
      <c r="GR822"/>
      <c r="GS822"/>
      <c r="GT822"/>
      <c r="GU822"/>
      <c r="GV822"/>
      <c r="GW822"/>
      <c r="GX822"/>
      <c r="GY822"/>
      <c r="GZ822"/>
      <c r="HA822"/>
      <c r="HB822"/>
      <c r="HC822"/>
      <c r="HD822"/>
      <c r="HE822"/>
      <c r="HF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  <c r="IM822"/>
      <c r="IN822"/>
      <c r="IO822"/>
      <c r="IP822"/>
      <c r="IQ822"/>
      <c r="IR822"/>
      <c r="IS822"/>
      <c r="IT822"/>
      <c r="IU822"/>
      <c r="IV822"/>
      <c r="IW822"/>
      <c r="IX822"/>
      <c r="IY822"/>
      <c r="IZ822"/>
      <c r="JA822"/>
      <c r="JB822"/>
      <c r="JC822"/>
      <c r="JD822"/>
      <c r="JE822"/>
      <c r="JF822"/>
      <c r="JG822"/>
      <c r="JH822"/>
      <c r="JI822"/>
      <c r="JJ822"/>
      <c r="JK822"/>
      <c r="JL822"/>
      <c r="JM822"/>
      <c r="JN822"/>
      <c r="JO822"/>
      <c r="JP822"/>
      <c r="JQ822"/>
      <c r="JR822"/>
      <c r="JS822"/>
      <c r="JT822"/>
      <c r="JU822"/>
      <c r="JV822"/>
      <c r="JW822"/>
      <c r="JX822"/>
      <c r="JY822"/>
      <c r="JZ822"/>
      <c r="KA822"/>
      <c r="KB822"/>
      <c r="KC822"/>
      <c r="KD822"/>
      <c r="KE822"/>
      <c r="KF822"/>
      <c r="KG822"/>
      <c r="KH822"/>
      <c r="KI822"/>
      <c r="KJ822"/>
      <c r="KK822"/>
      <c r="KL822"/>
      <c r="KM822"/>
      <c r="KN822"/>
      <c r="KO822"/>
      <c r="KP822"/>
      <c r="KQ822"/>
      <c r="KR822"/>
      <c r="KS822"/>
      <c r="KT822"/>
      <c r="KU822"/>
      <c r="KV822"/>
      <c r="KW822"/>
      <c r="KX822"/>
      <c r="KY822"/>
      <c r="KZ822"/>
      <c r="LA822"/>
      <c r="LB822"/>
      <c r="LC822"/>
      <c r="LD822"/>
      <c r="LE822"/>
      <c r="LF822"/>
      <c r="LG822"/>
      <c r="LH822"/>
      <c r="LI822"/>
      <c r="LJ822"/>
      <c r="LK822"/>
      <c r="LL822"/>
      <c r="LM822"/>
      <c r="LN822"/>
      <c r="LO822"/>
      <c r="LP822"/>
      <c r="LQ822"/>
      <c r="LR822"/>
      <c r="LS822"/>
      <c r="LT822"/>
      <c r="LU822"/>
      <c r="LV822"/>
      <c r="LW822"/>
      <c r="LX822"/>
      <c r="LY822"/>
      <c r="LZ822"/>
      <c r="MA822"/>
      <c r="MB822"/>
      <c r="MC822"/>
      <c r="MD822"/>
      <c r="ME822"/>
      <c r="MF822"/>
      <c r="MG822"/>
      <c r="MH822"/>
      <c r="MI822"/>
      <c r="MJ822"/>
      <c r="MK822"/>
      <c r="ML822"/>
      <c r="MM822"/>
      <c r="MN822"/>
      <c r="MO822"/>
      <c r="MP822"/>
      <c r="MQ822"/>
      <c r="MR822"/>
      <c r="MS822"/>
      <c r="MT822"/>
      <c r="MU822"/>
      <c r="MV822"/>
      <c r="MW822"/>
      <c r="MX822"/>
      <c r="MY822"/>
      <c r="MZ822"/>
      <c r="NA822"/>
      <c r="NB822"/>
      <c r="NC822"/>
      <c r="ND822"/>
      <c r="NE822"/>
      <c r="NF822"/>
      <c r="NG822"/>
      <c r="NH822"/>
      <c r="NI822"/>
      <c r="NJ822"/>
      <c r="NK822"/>
      <c r="NL822"/>
      <c r="NM822"/>
      <c r="NN822"/>
      <c r="NO822"/>
      <c r="NP822"/>
      <c r="NQ822"/>
      <c r="NR822"/>
      <c r="NS822"/>
      <c r="NT822"/>
      <c r="NU822"/>
      <c r="NV822"/>
      <c r="NW822"/>
      <c r="NX822"/>
      <c r="NY822"/>
      <c r="NZ822"/>
      <c r="OA822"/>
      <c r="OB822"/>
      <c r="OC822"/>
      <c r="OD822"/>
      <c r="OE822"/>
      <c r="OF822"/>
      <c r="OG822"/>
      <c r="OH822"/>
      <c r="OI822"/>
      <c r="OJ822"/>
      <c r="OK822"/>
      <c r="OL822"/>
      <c r="OM822"/>
      <c r="ON822"/>
      <c r="OO822"/>
      <c r="OP822"/>
      <c r="OQ822"/>
      <c r="OR822"/>
      <c r="OS822"/>
      <c r="OT822"/>
      <c r="OU822"/>
      <c r="OV822"/>
      <c r="OW822"/>
      <c r="OX822"/>
      <c r="OY822"/>
      <c r="OZ822"/>
      <c r="PA822"/>
      <c r="PB822"/>
      <c r="PC822"/>
      <c r="PD822"/>
      <c r="PE822"/>
      <c r="PF822"/>
      <c r="PG822"/>
      <c r="PH822"/>
      <c r="PI822"/>
      <c r="PJ822"/>
      <c r="PK822"/>
      <c r="PL822"/>
      <c r="PM822"/>
      <c r="PN822"/>
      <c r="PO822"/>
      <c r="PP822"/>
      <c r="PQ822"/>
      <c r="PR822"/>
      <c r="PS822"/>
      <c r="PT822"/>
      <c r="PU822"/>
      <c r="PV822"/>
      <c r="PW822"/>
      <c r="PX822"/>
      <c r="PY822"/>
      <c r="PZ822"/>
      <c r="QA822"/>
      <c r="QB822"/>
      <c r="QC822"/>
      <c r="QD822"/>
      <c r="QE822"/>
      <c r="QF822"/>
      <c r="QG822"/>
      <c r="QH822"/>
      <c r="QI822"/>
      <c r="QJ822"/>
      <c r="QK822"/>
      <c r="QL822"/>
      <c r="QM822"/>
      <c r="QN822"/>
      <c r="QO822"/>
      <c r="QP822"/>
      <c r="QQ822"/>
      <c r="QR822"/>
      <c r="QS822"/>
      <c r="QT822"/>
      <c r="QU822"/>
      <c r="QV822"/>
      <c r="QW822"/>
      <c r="QX822"/>
      <c r="QY822"/>
      <c r="QZ822"/>
      <c r="RA822"/>
      <c r="RB822"/>
      <c r="RC822"/>
      <c r="RD822"/>
      <c r="RE822"/>
      <c r="RF822"/>
      <c r="RG822"/>
      <c r="RH822"/>
      <c r="RI822"/>
      <c r="RJ822"/>
      <c r="RK822"/>
      <c r="RL822"/>
      <c r="RM822"/>
      <c r="RN822"/>
      <c r="RO822"/>
      <c r="RP822"/>
      <c r="RQ822"/>
      <c r="RR822"/>
      <c r="RS822"/>
      <c r="RT822"/>
      <c r="RU822"/>
      <c r="RV822"/>
      <c r="RW822"/>
      <c r="RX822"/>
      <c r="RY822"/>
      <c r="RZ822"/>
      <c r="SA822"/>
      <c r="SB822"/>
      <c r="SC822"/>
      <c r="SD822"/>
      <c r="SE822"/>
      <c r="SF822"/>
      <c r="SG822"/>
      <c r="SH822"/>
      <c r="SI822"/>
      <c r="SJ822"/>
      <c r="SK822"/>
      <c r="SL822"/>
      <c r="SM822"/>
      <c r="SN822"/>
      <c r="SO822"/>
      <c r="SP822"/>
      <c r="SQ822"/>
      <c r="SR822"/>
      <c r="SS822"/>
      <c r="ST822"/>
      <c r="SU822"/>
      <c r="SV822"/>
      <c r="SW822"/>
      <c r="SX822"/>
      <c r="SY822"/>
      <c r="SZ822"/>
      <c r="TA822"/>
      <c r="TB822"/>
      <c r="TC822"/>
      <c r="TD822"/>
      <c r="TE822"/>
      <c r="TF822"/>
      <c r="TG822"/>
      <c r="TH822"/>
      <c r="TI822"/>
      <c r="TJ822"/>
      <c r="TK822"/>
      <c r="TL822"/>
      <c r="TM822"/>
      <c r="TN822"/>
      <c r="TO822"/>
      <c r="TP822"/>
      <c r="TQ822"/>
      <c r="TR822"/>
      <c r="TS822"/>
      <c r="TT822"/>
      <c r="TU822"/>
      <c r="TV822"/>
      <c r="TW822"/>
      <c r="TX822"/>
      <c r="TY822"/>
      <c r="TZ822"/>
      <c r="UA822"/>
      <c r="UB822"/>
      <c r="UC822"/>
      <c r="UD822"/>
      <c r="UE822"/>
      <c r="UF822"/>
      <c r="UG822"/>
      <c r="UH822"/>
      <c r="UI822"/>
      <c r="UJ822"/>
      <c r="UK822"/>
      <c r="UL822"/>
      <c r="UM822"/>
      <c r="UN822"/>
      <c r="UO822"/>
      <c r="UP822"/>
      <c r="UQ822"/>
    </row>
    <row r="823" spans="1:563" s="9" customFormat="1" x14ac:dyDescent="0.25">
      <c r="A823" s="38">
        <v>817</v>
      </c>
      <c r="B823" s="19" t="s">
        <v>785</v>
      </c>
      <c r="C823" s="19" t="s">
        <v>860</v>
      </c>
      <c r="D823" s="19" t="s">
        <v>779</v>
      </c>
      <c r="E823" s="19" t="s">
        <v>126</v>
      </c>
      <c r="F823" s="20" t="s">
        <v>868</v>
      </c>
      <c r="G823" s="21">
        <v>155000</v>
      </c>
      <c r="H823" s="21">
        <v>24185.01</v>
      </c>
      <c r="I823" s="22">
        <v>25</v>
      </c>
      <c r="J823" s="49">
        <v>4448.5</v>
      </c>
      <c r="K823" s="43">
        <f t="shared" si="125"/>
        <v>11004.999999999998</v>
      </c>
      <c r="L823" s="32">
        <v>851.51</v>
      </c>
      <c r="M823" s="48">
        <v>4712</v>
      </c>
      <c r="N823" s="22">
        <f t="shared" si="128"/>
        <v>10989.5</v>
      </c>
      <c r="O823" s="22"/>
      <c r="P823" s="22">
        <f t="shared" si="129"/>
        <v>9160.5</v>
      </c>
      <c r="Q823" s="22">
        <f t="shared" si="123"/>
        <v>33370.509999999995</v>
      </c>
      <c r="R823" s="22">
        <f t="shared" si="124"/>
        <v>22846.01</v>
      </c>
      <c r="S823" s="22">
        <f t="shared" si="126"/>
        <v>121629.49</v>
      </c>
      <c r="T823" s="33" t="s">
        <v>41</v>
      </c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  <c r="EG823"/>
      <c r="EH823"/>
      <c r="EI823"/>
      <c r="EJ823"/>
      <c r="EK823"/>
      <c r="EL823"/>
      <c r="EM823"/>
      <c r="EN823"/>
      <c r="EO823"/>
      <c r="EP823"/>
      <c r="EQ823"/>
      <c r="ER823"/>
      <c r="ES823"/>
      <c r="ET823"/>
      <c r="EU823"/>
      <c r="EV823"/>
      <c r="EW823"/>
      <c r="EX823"/>
      <c r="EY823"/>
      <c r="EZ823"/>
      <c r="FA823"/>
      <c r="FB823"/>
      <c r="FC823"/>
      <c r="FD823"/>
      <c r="FE823"/>
      <c r="FF823"/>
      <c r="FG823"/>
      <c r="FH823"/>
      <c r="FI823"/>
      <c r="FJ823"/>
      <c r="FK823"/>
      <c r="FL823"/>
      <c r="FM823"/>
      <c r="FN823"/>
      <c r="FO823"/>
      <c r="FP823"/>
      <c r="FQ823"/>
      <c r="FR823"/>
      <c r="FS823"/>
      <c r="FT823"/>
      <c r="FU823"/>
      <c r="FV823"/>
      <c r="FW823"/>
      <c r="FX823"/>
      <c r="FY823"/>
      <c r="FZ823"/>
      <c r="GA823"/>
      <c r="GB823"/>
      <c r="GC823"/>
      <c r="GD823"/>
      <c r="GE823"/>
      <c r="GF823"/>
      <c r="GG823"/>
      <c r="GH823"/>
      <c r="GI823"/>
      <c r="GJ823"/>
      <c r="GK823"/>
      <c r="GL823"/>
      <c r="GM823"/>
      <c r="GN823"/>
      <c r="GO823"/>
      <c r="GP823"/>
      <c r="GQ823"/>
      <c r="GR823"/>
      <c r="GS823"/>
      <c r="GT823"/>
      <c r="GU823"/>
      <c r="GV823"/>
      <c r="GW823"/>
      <c r="GX823"/>
      <c r="GY823"/>
      <c r="GZ823"/>
      <c r="HA823"/>
      <c r="HB823"/>
      <c r="HC823"/>
      <c r="HD823"/>
      <c r="HE823"/>
      <c r="HF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  <c r="IM823"/>
      <c r="IN823"/>
      <c r="IO823"/>
      <c r="IP823"/>
      <c r="IQ823"/>
      <c r="IR823"/>
      <c r="IS823"/>
      <c r="IT823"/>
      <c r="IU823"/>
      <c r="IV823"/>
      <c r="IW823"/>
      <c r="IX823"/>
      <c r="IY823"/>
      <c r="IZ823"/>
      <c r="JA823"/>
      <c r="JB823"/>
      <c r="JC823"/>
      <c r="JD823"/>
      <c r="JE823"/>
      <c r="JF823"/>
      <c r="JG823"/>
      <c r="JH823"/>
      <c r="JI823"/>
      <c r="JJ823"/>
      <c r="JK823"/>
      <c r="JL823"/>
      <c r="JM823"/>
      <c r="JN823"/>
      <c r="JO823"/>
      <c r="JP823"/>
      <c r="JQ823"/>
      <c r="JR823"/>
      <c r="JS823"/>
      <c r="JT823"/>
      <c r="JU823"/>
      <c r="JV823"/>
      <c r="JW823"/>
      <c r="JX823"/>
      <c r="JY823"/>
      <c r="JZ823"/>
      <c r="KA823"/>
      <c r="KB823"/>
      <c r="KC823"/>
      <c r="KD823"/>
      <c r="KE823"/>
      <c r="KF823"/>
      <c r="KG823"/>
      <c r="KH823"/>
      <c r="KI823"/>
      <c r="KJ823"/>
      <c r="KK823"/>
      <c r="KL823"/>
      <c r="KM823"/>
      <c r="KN823"/>
      <c r="KO823"/>
      <c r="KP823"/>
      <c r="KQ823"/>
      <c r="KR823"/>
      <c r="KS823"/>
      <c r="KT823"/>
      <c r="KU823"/>
      <c r="KV823"/>
      <c r="KW823"/>
      <c r="KX823"/>
      <c r="KY823"/>
      <c r="KZ823"/>
      <c r="LA823"/>
      <c r="LB823"/>
      <c r="LC823"/>
      <c r="LD823"/>
      <c r="LE823"/>
      <c r="LF823"/>
      <c r="LG823"/>
      <c r="LH823"/>
      <c r="LI823"/>
      <c r="LJ823"/>
      <c r="LK823"/>
      <c r="LL823"/>
      <c r="LM823"/>
      <c r="LN823"/>
      <c r="LO823"/>
      <c r="LP823"/>
      <c r="LQ823"/>
      <c r="LR823"/>
      <c r="LS823"/>
      <c r="LT823"/>
      <c r="LU823"/>
      <c r="LV823"/>
      <c r="LW823"/>
      <c r="LX823"/>
      <c r="LY823"/>
      <c r="LZ823"/>
      <c r="MA823"/>
      <c r="MB823"/>
      <c r="MC823"/>
      <c r="MD823"/>
      <c r="ME823"/>
      <c r="MF823"/>
      <c r="MG823"/>
      <c r="MH823"/>
      <c r="MI823"/>
      <c r="MJ823"/>
      <c r="MK823"/>
      <c r="ML823"/>
      <c r="MM823"/>
      <c r="MN823"/>
      <c r="MO823"/>
      <c r="MP823"/>
      <c r="MQ823"/>
      <c r="MR823"/>
      <c r="MS823"/>
      <c r="MT823"/>
      <c r="MU823"/>
      <c r="MV823"/>
      <c r="MW823"/>
      <c r="MX823"/>
      <c r="MY823"/>
      <c r="MZ823"/>
      <c r="NA823"/>
      <c r="NB823"/>
      <c r="NC823"/>
      <c r="ND823"/>
      <c r="NE823"/>
      <c r="NF823"/>
      <c r="NG823"/>
      <c r="NH823"/>
      <c r="NI823"/>
      <c r="NJ823"/>
      <c r="NK823"/>
      <c r="NL823"/>
      <c r="NM823"/>
      <c r="NN823"/>
      <c r="NO823"/>
      <c r="NP823"/>
      <c r="NQ823"/>
      <c r="NR823"/>
      <c r="NS823"/>
      <c r="NT823"/>
      <c r="NU823"/>
      <c r="NV823"/>
      <c r="NW823"/>
      <c r="NX823"/>
      <c r="NY823"/>
      <c r="NZ823"/>
      <c r="OA823"/>
      <c r="OB823"/>
      <c r="OC823"/>
      <c r="OD823"/>
      <c r="OE823"/>
      <c r="OF823"/>
      <c r="OG823"/>
      <c r="OH823"/>
      <c r="OI823"/>
      <c r="OJ823"/>
      <c r="OK823"/>
      <c r="OL823"/>
      <c r="OM823"/>
      <c r="ON823"/>
      <c r="OO823"/>
      <c r="OP823"/>
      <c r="OQ823"/>
      <c r="OR823"/>
      <c r="OS823"/>
      <c r="OT823"/>
      <c r="OU823"/>
      <c r="OV823"/>
      <c r="OW823"/>
      <c r="OX823"/>
      <c r="OY823"/>
      <c r="OZ823"/>
      <c r="PA823"/>
      <c r="PB823"/>
      <c r="PC823"/>
      <c r="PD823"/>
      <c r="PE823"/>
      <c r="PF823"/>
      <c r="PG823"/>
      <c r="PH823"/>
      <c r="PI823"/>
      <c r="PJ823"/>
      <c r="PK823"/>
      <c r="PL823"/>
      <c r="PM823"/>
      <c r="PN823"/>
      <c r="PO823"/>
      <c r="PP823"/>
      <c r="PQ823"/>
      <c r="PR823"/>
      <c r="PS823"/>
      <c r="PT823"/>
      <c r="PU823"/>
      <c r="PV823"/>
      <c r="PW823"/>
      <c r="PX823"/>
      <c r="PY823"/>
      <c r="PZ823"/>
      <c r="QA823"/>
      <c r="QB823"/>
      <c r="QC823"/>
      <c r="QD823"/>
      <c r="QE823"/>
      <c r="QF823"/>
      <c r="QG823"/>
      <c r="QH823"/>
      <c r="QI823"/>
      <c r="QJ823"/>
      <c r="QK823"/>
      <c r="QL823"/>
      <c r="QM823"/>
      <c r="QN823"/>
      <c r="QO823"/>
      <c r="QP823"/>
      <c r="QQ823"/>
      <c r="QR823"/>
      <c r="QS823"/>
      <c r="QT823"/>
      <c r="QU823"/>
      <c r="QV823"/>
      <c r="QW823"/>
      <c r="QX823"/>
      <c r="QY823"/>
      <c r="QZ823"/>
      <c r="RA823"/>
      <c r="RB823"/>
      <c r="RC823"/>
      <c r="RD823"/>
      <c r="RE823"/>
      <c r="RF823"/>
      <c r="RG823"/>
      <c r="RH823"/>
      <c r="RI823"/>
      <c r="RJ823"/>
      <c r="RK823"/>
      <c r="RL823"/>
      <c r="RM823"/>
      <c r="RN823"/>
      <c r="RO823"/>
      <c r="RP823"/>
      <c r="RQ823"/>
      <c r="RR823"/>
      <c r="RS823"/>
      <c r="RT823"/>
      <c r="RU823"/>
      <c r="RV823"/>
      <c r="RW823"/>
      <c r="RX823"/>
      <c r="RY823"/>
      <c r="RZ823"/>
      <c r="SA823"/>
      <c r="SB823"/>
      <c r="SC823"/>
      <c r="SD823"/>
      <c r="SE823"/>
      <c r="SF823"/>
      <c r="SG823"/>
      <c r="SH823"/>
      <c r="SI823"/>
      <c r="SJ823"/>
      <c r="SK823"/>
      <c r="SL823"/>
      <c r="SM823"/>
      <c r="SN823"/>
      <c r="SO823"/>
      <c r="SP823"/>
      <c r="SQ823"/>
      <c r="SR823"/>
      <c r="SS823"/>
      <c r="ST823"/>
      <c r="SU823"/>
      <c r="SV823"/>
      <c r="SW823"/>
      <c r="SX823"/>
      <c r="SY823"/>
      <c r="SZ823"/>
      <c r="TA823"/>
      <c r="TB823"/>
      <c r="TC823"/>
      <c r="TD823"/>
      <c r="TE823"/>
      <c r="TF823"/>
      <c r="TG823"/>
      <c r="TH823"/>
      <c r="TI823"/>
      <c r="TJ823"/>
      <c r="TK823"/>
      <c r="TL823"/>
      <c r="TM823"/>
      <c r="TN823"/>
      <c r="TO823"/>
      <c r="TP823"/>
      <c r="TQ823"/>
      <c r="TR823"/>
      <c r="TS823"/>
      <c r="TT823"/>
      <c r="TU823"/>
      <c r="TV823"/>
      <c r="TW823"/>
      <c r="TX823"/>
      <c r="TY823"/>
      <c r="TZ823"/>
      <c r="UA823"/>
      <c r="UB823"/>
      <c r="UC823"/>
      <c r="UD823"/>
      <c r="UE823"/>
      <c r="UF823"/>
      <c r="UG823"/>
      <c r="UH823"/>
      <c r="UI823"/>
      <c r="UJ823"/>
      <c r="UK823"/>
      <c r="UL823"/>
      <c r="UM823"/>
      <c r="UN823"/>
      <c r="UO823"/>
      <c r="UP823"/>
      <c r="UQ823"/>
    </row>
    <row r="824" spans="1:563" s="9" customFormat="1" x14ac:dyDescent="0.25">
      <c r="A824" s="38">
        <v>818</v>
      </c>
      <c r="B824" s="19" t="s">
        <v>32</v>
      </c>
      <c r="C824" s="19" t="s">
        <v>860</v>
      </c>
      <c r="D824" s="19" t="s">
        <v>779</v>
      </c>
      <c r="E824" s="19" t="s">
        <v>88</v>
      </c>
      <c r="F824" s="20" t="s">
        <v>867</v>
      </c>
      <c r="G824" s="21">
        <v>56000</v>
      </c>
      <c r="H824" s="42">
        <v>2733.96</v>
      </c>
      <c r="I824" s="22">
        <v>25</v>
      </c>
      <c r="J824" s="49">
        <v>1607.2</v>
      </c>
      <c r="K824" s="43">
        <f t="shared" ref="K824:K843" si="130">+G824*7.1%</f>
        <v>3975.9999999999995</v>
      </c>
      <c r="L824" s="32">
        <f t="shared" si="127"/>
        <v>616.00000000000011</v>
      </c>
      <c r="M824" s="48">
        <v>1702.4</v>
      </c>
      <c r="N824" s="22">
        <f t="shared" si="128"/>
        <v>3970.4</v>
      </c>
      <c r="O824" s="22"/>
      <c r="P824" s="22">
        <f t="shared" si="129"/>
        <v>3309.6000000000004</v>
      </c>
      <c r="Q824" s="22">
        <f t="shared" si="123"/>
        <v>6068.5599999999995</v>
      </c>
      <c r="R824" s="22">
        <f t="shared" si="124"/>
        <v>8562.4</v>
      </c>
      <c r="S824" s="22">
        <f t="shared" si="126"/>
        <v>49931.44</v>
      </c>
      <c r="T824" s="33" t="s">
        <v>41</v>
      </c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  <c r="EG824"/>
      <c r="EH824"/>
      <c r="EI824"/>
      <c r="EJ824"/>
      <c r="EK824"/>
      <c r="EL824"/>
      <c r="EM824"/>
      <c r="EN824"/>
      <c r="EO824"/>
      <c r="EP824"/>
      <c r="EQ824"/>
      <c r="ER824"/>
      <c r="ES824"/>
      <c r="ET824"/>
      <c r="EU824"/>
      <c r="EV824"/>
      <c r="EW824"/>
      <c r="EX824"/>
      <c r="EY824"/>
      <c r="EZ824"/>
      <c r="FA824"/>
      <c r="FB824"/>
      <c r="FC824"/>
      <c r="FD824"/>
      <c r="FE824"/>
      <c r="FF824"/>
      <c r="FG824"/>
      <c r="FH824"/>
      <c r="FI824"/>
      <c r="FJ824"/>
      <c r="FK824"/>
      <c r="FL824"/>
      <c r="FM824"/>
      <c r="FN824"/>
      <c r="FO824"/>
      <c r="FP824"/>
      <c r="FQ824"/>
      <c r="FR824"/>
      <c r="FS824"/>
      <c r="FT824"/>
      <c r="FU824"/>
      <c r="FV824"/>
      <c r="FW824"/>
      <c r="FX824"/>
      <c r="FY824"/>
      <c r="FZ824"/>
      <c r="GA824"/>
      <c r="GB824"/>
      <c r="GC824"/>
      <c r="GD824"/>
      <c r="GE824"/>
      <c r="GF824"/>
      <c r="GG824"/>
      <c r="GH824"/>
      <c r="GI824"/>
      <c r="GJ824"/>
      <c r="GK824"/>
      <c r="GL824"/>
      <c r="GM824"/>
      <c r="GN824"/>
      <c r="GO824"/>
      <c r="GP824"/>
      <c r="GQ824"/>
      <c r="GR824"/>
      <c r="GS824"/>
      <c r="GT824"/>
      <c r="GU824"/>
      <c r="GV824"/>
      <c r="GW824"/>
      <c r="GX824"/>
      <c r="GY824"/>
      <c r="GZ824"/>
      <c r="HA824"/>
      <c r="HB824"/>
      <c r="HC824"/>
      <c r="HD824"/>
      <c r="HE824"/>
      <c r="HF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  <c r="IM824"/>
      <c r="IN824"/>
      <c r="IO824"/>
      <c r="IP824"/>
      <c r="IQ824"/>
      <c r="IR824"/>
      <c r="IS824"/>
      <c r="IT824"/>
      <c r="IU824"/>
      <c r="IV824"/>
      <c r="IW824"/>
      <c r="IX824"/>
      <c r="IY824"/>
      <c r="IZ824"/>
      <c r="JA824"/>
      <c r="JB824"/>
      <c r="JC824"/>
      <c r="JD824"/>
      <c r="JE824"/>
      <c r="JF824"/>
      <c r="JG824"/>
      <c r="JH824"/>
      <c r="JI824"/>
      <c r="JJ824"/>
      <c r="JK824"/>
      <c r="JL824"/>
      <c r="JM824"/>
      <c r="JN824"/>
      <c r="JO824"/>
      <c r="JP824"/>
      <c r="JQ824"/>
      <c r="JR824"/>
      <c r="JS824"/>
      <c r="JT824"/>
      <c r="JU824"/>
      <c r="JV824"/>
      <c r="JW824"/>
      <c r="JX824"/>
      <c r="JY824"/>
      <c r="JZ824"/>
      <c r="KA824"/>
      <c r="KB824"/>
      <c r="KC824"/>
      <c r="KD824"/>
      <c r="KE824"/>
      <c r="KF824"/>
      <c r="KG824"/>
      <c r="KH824"/>
      <c r="KI824"/>
      <c r="KJ824"/>
      <c r="KK824"/>
      <c r="KL824"/>
      <c r="KM824"/>
      <c r="KN824"/>
      <c r="KO824"/>
      <c r="KP824"/>
      <c r="KQ824"/>
      <c r="KR824"/>
      <c r="KS824"/>
      <c r="KT824"/>
      <c r="KU824"/>
      <c r="KV824"/>
      <c r="KW824"/>
      <c r="KX824"/>
      <c r="KY824"/>
      <c r="KZ824"/>
      <c r="LA824"/>
      <c r="LB824"/>
      <c r="LC824"/>
      <c r="LD824"/>
      <c r="LE824"/>
      <c r="LF824"/>
      <c r="LG824"/>
      <c r="LH824"/>
      <c r="LI824"/>
      <c r="LJ824"/>
      <c r="LK824"/>
      <c r="LL824"/>
      <c r="LM824"/>
      <c r="LN824"/>
      <c r="LO824"/>
      <c r="LP824"/>
      <c r="LQ824"/>
      <c r="LR824"/>
      <c r="LS824"/>
      <c r="LT824"/>
      <c r="LU824"/>
      <c r="LV824"/>
      <c r="LW824"/>
      <c r="LX824"/>
      <c r="LY824"/>
      <c r="LZ824"/>
      <c r="MA824"/>
      <c r="MB824"/>
      <c r="MC824"/>
      <c r="MD824"/>
      <c r="ME824"/>
      <c r="MF824"/>
      <c r="MG824"/>
      <c r="MH824"/>
      <c r="MI824"/>
      <c r="MJ824"/>
      <c r="MK824"/>
      <c r="ML824"/>
      <c r="MM824"/>
      <c r="MN824"/>
      <c r="MO824"/>
      <c r="MP824"/>
      <c r="MQ824"/>
      <c r="MR824"/>
      <c r="MS824"/>
      <c r="MT824"/>
      <c r="MU824"/>
      <c r="MV824"/>
      <c r="MW824"/>
      <c r="MX824"/>
      <c r="MY824"/>
      <c r="MZ824"/>
      <c r="NA824"/>
      <c r="NB824"/>
      <c r="NC824"/>
      <c r="ND824"/>
      <c r="NE824"/>
      <c r="NF824"/>
      <c r="NG824"/>
      <c r="NH824"/>
      <c r="NI824"/>
      <c r="NJ824"/>
      <c r="NK824"/>
      <c r="NL824"/>
      <c r="NM824"/>
      <c r="NN824"/>
      <c r="NO824"/>
      <c r="NP824"/>
      <c r="NQ824"/>
      <c r="NR824"/>
      <c r="NS824"/>
      <c r="NT824"/>
      <c r="NU824"/>
      <c r="NV824"/>
      <c r="NW824"/>
      <c r="NX824"/>
      <c r="NY824"/>
      <c r="NZ824"/>
      <c r="OA824"/>
      <c r="OB824"/>
      <c r="OC824"/>
      <c r="OD824"/>
      <c r="OE824"/>
      <c r="OF824"/>
      <c r="OG824"/>
      <c r="OH824"/>
      <c r="OI824"/>
      <c r="OJ824"/>
      <c r="OK824"/>
      <c r="OL824"/>
      <c r="OM824"/>
      <c r="ON824"/>
      <c r="OO824"/>
      <c r="OP824"/>
      <c r="OQ824"/>
      <c r="OR824"/>
      <c r="OS824"/>
      <c r="OT824"/>
      <c r="OU824"/>
      <c r="OV824"/>
      <c r="OW824"/>
      <c r="OX824"/>
      <c r="OY824"/>
      <c r="OZ824"/>
      <c r="PA824"/>
      <c r="PB824"/>
      <c r="PC824"/>
      <c r="PD824"/>
      <c r="PE824"/>
      <c r="PF824"/>
      <c r="PG824"/>
      <c r="PH824"/>
      <c r="PI824"/>
      <c r="PJ824"/>
      <c r="PK824"/>
      <c r="PL824"/>
      <c r="PM824"/>
      <c r="PN824"/>
      <c r="PO824"/>
      <c r="PP824"/>
      <c r="PQ824"/>
      <c r="PR824"/>
      <c r="PS824"/>
      <c r="PT824"/>
      <c r="PU824"/>
      <c r="PV824"/>
      <c r="PW824"/>
      <c r="PX824"/>
      <c r="PY824"/>
      <c r="PZ824"/>
      <c r="QA824"/>
      <c r="QB824"/>
      <c r="QC824"/>
      <c r="QD824"/>
      <c r="QE824"/>
      <c r="QF824"/>
      <c r="QG824"/>
      <c r="QH824"/>
      <c r="QI824"/>
      <c r="QJ824"/>
      <c r="QK824"/>
      <c r="QL824"/>
      <c r="QM824"/>
      <c r="QN824"/>
      <c r="QO824"/>
      <c r="QP824"/>
      <c r="QQ824"/>
      <c r="QR824"/>
      <c r="QS824"/>
      <c r="QT824"/>
      <c r="QU824"/>
      <c r="QV824"/>
      <c r="QW824"/>
      <c r="QX824"/>
      <c r="QY824"/>
      <c r="QZ824"/>
      <c r="RA824"/>
      <c r="RB824"/>
      <c r="RC824"/>
      <c r="RD824"/>
      <c r="RE824"/>
      <c r="RF824"/>
      <c r="RG824"/>
      <c r="RH824"/>
      <c r="RI824"/>
      <c r="RJ824"/>
      <c r="RK824"/>
      <c r="RL824"/>
      <c r="RM824"/>
      <c r="RN824"/>
      <c r="RO824"/>
      <c r="RP824"/>
      <c r="RQ824"/>
      <c r="RR824"/>
      <c r="RS824"/>
      <c r="RT824"/>
      <c r="RU824"/>
      <c r="RV824"/>
      <c r="RW824"/>
      <c r="RX824"/>
      <c r="RY824"/>
      <c r="RZ824"/>
      <c r="SA824"/>
      <c r="SB824"/>
      <c r="SC824"/>
      <c r="SD824"/>
      <c r="SE824"/>
      <c r="SF824"/>
      <c r="SG824"/>
      <c r="SH824"/>
      <c r="SI824"/>
      <c r="SJ824"/>
      <c r="SK824"/>
      <c r="SL824"/>
      <c r="SM824"/>
      <c r="SN824"/>
      <c r="SO824"/>
      <c r="SP824"/>
      <c r="SQ824"/>
      <c r="SR824"/>
      <c r="SS824"/>
      <c r="ST824"/>
      <c r="SU824"/>
      <c r="SV824"/>
      <c r="SW824"/>
      <c r="SX824"/>
      <c r="SY824"/>
      <c r="SZ824"/>
      <c r="TA824"/>
      <c r="TB824"/>
      <c r="TC824"/>
      <c r="TD824"/>
      <c r="TE824"/>
      <c r="TF824"/>
      <c r="TG824"/>
      <c r="TH824"/>
      <c r="TI824"/>
      <c r="TJ824"/>
      <c r="TK824"/>
      <c r="TL824"/>
      <c r="TM824"/>
      <c r="TN824"/>
      <c r="TO824"/>
      <c r="TP824"/>
      <c r="TQ824"/>
      <c r="TR824"/>
      <c r="TS824"/>
      <c r="TT824"/>
      <c r="TU824"/>
      <c r="TV824"/>
      <c r="TW824"/>
      <c r="TX824"/>
      <c r="TY824"/>
      <c r="TZ824"/>
      <c r="UA824"/>
      <c r="UB824"/>
      <c r="UC824"/>
      <c r="UD824"/>
      <c r="UE824"/>
      <c r="UF824"/>
      <c r="UG824"/>
      <c r="UH824"/>
      <c r="UI824"/>
      <c r="UJ824"/>
      <c r="UK824"/>
      <c r="UL824"/>
      <c r="UM824"/>
      <c r="UN824"/>
      <c r="UO824"/>
      <c r="UP824"/>
      <c r="UQ824"/>
    </row>
    <row r="825" spans="1:563" s="9" customFormat="1" x14ac:dyDescent="0.25">
      <c r="A825" s="38">
        <v>819</v>
      </c>
      <c r="B825" s="19" t="s">
        <v>780</v>
      </c>
      <c r="C825" s="19" t="s">
        <v>859</v>
      </c>
      <c r="D825" s="19" t="s">
        <v>779</v>
      </c>
      <c r="E825" s="19" t="s">
        <v>88</v>
      </c>
      <c r="F825" s="20" t="s">
        <v>868</v>
      </c>
      <c r="G825" s="21">
        <v>55000</v>
      </c>
      <c r="H825" s="21">
        <v>1787.72</v>
      </c>
      <c r="I825" s="22">
        <v>25</v>
      </c>
      <c r="J825" s="49">
        <v>1578.5</v>
      </c>
      <c r="K825" s="43">
        <f t="shared" si="130"/>
        <v>3904.9999999999995</v>
      </c>
      <c r="L825" s="32">
        <f t="shared" si="127"/>
        <v>605.00000000000011</v>
      </c>
      <c r="M825" s="48">
        <v>1672</v>
      </c>
      <c r="N825" s="22">
        <f t="shared" si="128"/>
        <v>3899.5000000000005</v>
      </c>
      <c r="O825" s="22"/>
      <c r="P825" s="22">
        <f t="shared" si="129"/>
        <v>3250.5</v>
      </c>
      <c r="Q825" s="22">
        <f t="shared" si="123"/>
        <v>5063.22</v>
      </c>
      <c r="R825" s="22">
        <f t="shared" si="124"/>
        <v>8409.5</v>
      </c>
      <c r="S825" s="22">
        <f t="shared" si="126"/>
        <v>49936.78</v>
      </c>
      <c r="T825" s="33" t="s">
        <v>41</v>
      </c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  <c r="EG825"/>
      <c r="EH825"/>
      <c r="EI825"/>
      <c r="EJ825"/>
      <c r="EK825"/>
      <c r="EL825"/>
      <c r="EM825"/>
      <c r="EN825"/>
      <c r="EO825"/>
      <c r="EP825"/>
      <c r="EQ825"/>
      <c r="ER825"/>
      <c r="ES825"/>
      <c r="ET825"/>
      <c r="EU825"/>
      <c r="EV825"/>
      <c r="EW825"/>
      <c r="EX825"/>
      <c r="EY825"/>
      <c r="EZ825"/>
      <c r="FA825"/>
      <c r="FB825"/>
      <c r="FC825"/>
      <c r="FD825"/>
      <c r="FE825"/>
      <c r="FF825"/>
      <c r="FG825"/>
      <c r="FH825"/>
      <c r="FI825"/>
      <c r="FJ825"/>
      <c r="FK825"/>
      <c r="FL825"/>
      <c r="FM825"/>
      <c r="FN825"/>
      <c r="FO825"/>
      <c r="FP825"/>
      <c r="FQ825"/>
      <c r="FR825"/>
      <c r="FS825"/>
      <c r="FT825"/>
      <c r="FU825"/>
      <c r="FV825"/>
      <c r="FW825"/>
      <c r="FX825"/>
      <c r="FY825"/>
      <c r="FZ825"/>
      <c r="GA825"/>
      <c r="GB825"/>
      <c r="GC825"/>
      <c r="GD825"/>
      <c r="GE825"/>
      <c r="GF825"/>
      <c r="GG825"/>
      <c r="GH825"/>
      <c r="GI825"/>
      <c r="GJ825"/>
      <c r="GK825"/>
      <c r="GL825"/>
      <c r="GM825"/>
      <c r="GN825"/>
      <c r="GO825"/>
      <c r="GP825"/>
      <c r="GQ825"/>
      <c r="GR825"/>
      <c r="GS825"/>
      <c r="GT825"/>
      <c r="GU825"/>
      <c r="GV825"/>
      <c r="GW825"/>
      <c r="GX825"/>
      <c r="GY825"/>
      <c r="GZ825"/>
      <c r="HA825"/>
      <c r="HB825"/>
      <c r="HC825"/>
      <c r="HD825"/>
      <c r="HE825"/>
      <c r="HF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  <c r="IM825"/>
      <c r="IN825"/>
      <c r="IO825"/>
      <c r="IP825"/>
      <c r="IQ825"/>
      <c r="IR825"/>
      <c r="IS825"/>
      <c r="IT825"/>
      <c r="IU825"/>
      <c r="IV825"/>
      <c r="IW825"/>
      <c r="IX825"/>
      <c r="IY825"/>
      <c r="IZ825"/>
      <c r="JA825"/>
      <c r="JB825"/>
      <c r="JC825"/>
      <c r="JD825"/>
      <c r="JE825"/>
      <c r="JF825"/>
      <c r="JG825"/>
      <c r="JH825"/>
      <c r="JI825"/>
      <c r="JJ825"/>
      <c r="JK825"/>
      <c r="JL825"/>
      <c r="JM825"/>
      <c r="JN825"/>
      <c r="JO825"/>
      <c r="JP825"/>
      <c r="JQ825"/>
      <c r="JR825"/>
      <c r="JS825"/>
      <c r="JT825"/>
      <c r="JU825"/>
      <c r="JV825"/>
      <c r="JW825"/>
      <c r="JX825"/>
      <c r="JY825"/>
      <c r="JZ825"/>
      <c r="KA825"/>
      <c r="KB825"/>
      <c r="KC825"/>
      <c r="KD825"/>
      <c r="KE825"/>
      <c r="KF825"/>
      <c r="KG825"/>
      <c r="KH825"/>
      <c r="KI825"/>
      <c r="KJ825"/>
      <c r="KK825"/>
      <c r="KL825"/>
      <c r="KM825"/>
      <c r="KN825"/>
      <c r="KO825"/>
      <c r="KP825"/>
      <c r="KQ825"/>
      <c r="KR825"/>
      <c r="KS825"/>
      <c r="KT825"/>
      <c r="KU825"/>
      <c r="KV825"/>
      <c r="KW825"/>
      <c r="KX825"/>
      <c r="KY825"/>
      <c r="KZ825"/>
      <c r="LA825"/>
      <c r="LB825"/>
      <c r="LC825"/>
      <c r="LD825"/>
      <c r="LE825"/>
      <c r="LF825"/>
      <c r="LG825"/>
      <c r="LH825"/>
      <c r="LI825"/>
      <c r="LJ825"/>
      <c r="LK825"/>
      <c r="LL825"/>
      <c r="LM825"/>
      <c r="LN825"/>
      <c r="LO825"/>
      <c r="LP825"/>
      <c r="LQ825"/>
      <c r="LR825"/>
      <c r="LS825"/>
      <c r="LT825"/>
      <c r="LU825"/>
      <c r="LV825"/>
      <c r="LW825"/>
      <c r="LX825"/>
      <c r="LY825"/>
      <c r="LZ825"/>
      <c r="MA825"/>
      <c r="MB825"/>
      <c r="MC825"/>
      <c r="MD825"/>
      <c r="ME825"/>
      <c r="MF825"/>
      <c r="MG825"/>
      <c r="MH825"/>
      <c r="MI825"/>
      <c r="MJ825"/>
      <c r="MK825"/>
      <c r="ML825"/>
      <c r="MM825"/>
      <c r="MN825"/>
      <c r="MO825"/>
      <c r="MP825"/>
      <c r="MQ825"/>
      <c r="MR825"/>
      <c r="MS825"/>
      <c r="MT825"/>
      <c r="MU825"/>
      <c r="MV825"/>
      <c r="MW825"/>
      <c r="MX825"/>
      <c r="MY825"/>
      <c r="MZ825"/>
      <c r="NA825"/>
      <c r="NB825"/>
      <c r="NC825"/>
      <c r="ND825"/>
      <c r="NE825"/>
      <c r="NF825"/>
      <c r="NG825"/>
      <c r="NH825"/>
      <c r="NI825"/>
      <c r="NJ825"/>
      <c r="NK825"/>
      <c r="NL825"/>
      <c r="NM825"/>
      <c r="NN825"/>
      <c r="NO825"/>
      <c r="NP825"/>
      <c r="NQ825"/>
      <c r="NR825"/>
      <c r="NS825"/>
      <c r="NT825"/>
      <c r="NU825"/>
      <c r="NV825"/>
      <c r="NW825"/>
      <c r="NX825"/>
      <c r="NY825"/>
      <c r="NZ825"/>
      <c r="OA825"/>
      <c r="OB825"/>
      <c r="OC825"/>
      <c r="OD825"/>
      <c r="OE825"/>
      <c r="OF825"/>
      <c r="OG825"/>
      <c r="OH825"/>
      <c r="OI825"/>
      <c r="OJ825"/>
      <c r="OK825"/>
      <c r="OL825"/>
      <c r="OM825"/>
      <c r="ON825"/>
      <c r="OO825"/>
      <c r="OP825"/>
      <c r="OQ825"/>
      <c r="OR825"/>
      <c r="OS825"/>
      <c r="OT825"/>
      <c r="OU825"/>
      <c r="OV825"/>
      <c r="OW825"/>
      <c r="OX825"/>
      <c r="OY825"/>
      <c r="OZ825"/>
      <c r="PA825"/>
      <c r="PB825"/>
      <c r="PC825"/>
      <c r="PD825"/>
      <c r="PE825"/>
      <c r="PF825"/>
      <c r="PG825"/>
      <c r="PH825"/>
      <c r="PI825"/>
      <c r="PJ825"/>
      <c r="PK825"/>
      <c r="PL825"/>
      <c r="PM825"/>
      <c r="PN825"/>
      <c r="PO825"/>
      <c r="PP825"/>
      <c r="PQ825"/>
      <c r="PR825"/>
      <c r="PS825"/>
      <c r="PT825"/>
      <c r="PU825"/>
      <c r="PV825"/>
      <c r="PW825"/>
      <c r="PX825"/>
      <c r="PY825"/>
      <c r="PZ825"/>
      <c r="QA825"/>
      <c r="QB825"/>
      <c r="QC825"/>
      <c r="QD825"/>
      <c r="QE825"/>
      <c r="QF825"/>
      <c r="QG825"/>
      <c r="QH825"/>
      <c r="QI825"/>
      <c r="QJ825"/>
      <c r="QK825"/>
      <c r="QL825"/>
      <c r="QM825"/>
      <c r="QN825"/>
      <c r="QO825"/>
      <c r="QP825"/>
      <c r="QQ825"/>
      <c r="QR825"/>
      <c r="QS825"/>
      <c r="QT825"/>
      <c r="QU825"/>
      <c r="QV825"/>
      <c r="QW825"/>
      <c r="QX825"/>
      <c r="QY825"/>
      <c r="QZ825"/>
      <c r="RA825"/>
      <c r="RB825"/>
      <c r="RC825"/>
      <c r="RD825"/>
      <c r="RE825"/>
      <c r="RF825"/>
      <c r="RG825"/>
      <c r="RH825"/>
      <c r="RI825"/>
      <c r="RJ825"/>
      <c r="RK825"/>
      <c r="RL825"/>
      <c r="RM825"/>
      <c r="RN825"/>
      <c r="RO825"/>
      <c r="RP825"/>
      <c r="RQ825"/>
      <c r="RR825"/>
      <c r="RS825"/>
      <c r="RT825"/>
      <c r="RU825"/>
      <c r="RV825"/>
      <c r="RW825"/>
      <c r="RX825"/>
      <c r="RY825"/>
      <c r="RZ825"/>
      <c r="SA825"/>
      <c r="SB825"/>
      <c r="SC825"/>
      <c r="SD825"/>
      <c r="SE825"/>
      <c r="SF825"/>
      <c r="SG825"/>
      <c r="SH825"/>
      <c r="SI825"/>
      <c r="SJ825"/>
      <c r="SK825"/>
      <c r="SL825"/>
      <c r="SM825"/>
      <c r="SN825"/>
      <c r="SO825"/>
      <c r="SP825"/>
      <c r="SQ825"/>
      <c r="SR825"/>
      <c r="SS825"/>
      <c r="ST825"/>
      <c r="SU825"/>
      <c r="SV825"/>
      <c r="SW825"/>
      <c r="SX825"/>
      <c r="SY825"/>
      <c r="SZ825"/>
      <c r="TA825"/>
      <c r="TB825"/>
      <c r="TC825"/>
      <c r="TD825"/>
      <c r="TE825"/>
      <c r="TF825"/>
      <c r="TG825"/>
      <c r="TH825"/>
      <c r="TI825"/>
      <c r="TJ825"/>
      <c r="TK825"/>
      <c r="TL825"/>
      <c r="TM825"/>
      <c r="TN825"/>
      <c r="TO825"/>
      <c r="TP825"/>
      <c r="TQ825"/>
      <c r="TR825"/>
      <c r="TS825"/>
      <c r="TT825"/>
      <c r="TU825"/>
      <c r="TV825"/>
      <c r="TW825"/>
      <c r="TX825"/>
      <c r="TY825"/>
      <c r="TZ825"/>
      <c r="UA825"/>
      <c r="UB825"/>
      <c r="UC825"/>
      <c r="UD825"/>
      <c r="UE825"/>
      <c r="UF825"/>
      <c r="UG825"/>
      <c r="UH825"/>
      <c r="UI825"/>
      <c r="UJ825"/>
      <c r="UK825"/>
      <c r="UL825"/>
      <c r="UM825"/>
      <c r="UN825"/>
      <c r="UO825"/>
      <c r="UP825"/>
      <c r="UQ825"/>
    </row>
    <row r="826" spans="1:563" s="9" customFormat="1" x14ac:dyDescent="0.25">
      <c r="A826" s="38">
        <v>820</v>
      </c>
      <c r="B826" s="19" t="s">
        <v>781</v>
      </c>
      <c r="C826" s="19" t="s">
        <v>860</v>
      </c>
      <c r="D826" s="19" t="s">
        <v>779</v>
      </c>
      <c r="E826" s="19" t="s">
        <v>88</v>
      </c>
      <c r="F826" s="20" t="s">
        <v>868</v>
      </c>
      <c r="G826" s="21">
        <v>55000</v>
      </c>
      <c r="H826" s="21">
        <v>2559.6799999999998</v>
      </c>
      <c r="I826" s="22">
        <v>25</v>
      </c>
      <c r="J826" s="49">
        <v>1578.5</v>
      </c>
      <c r="K826" s="43">
        <f t="shared" si="130"/>
        <v>3904.9999999999995</v>
      </c>
      <c r="L826" s="32">
        <f t="shared" si="127"/>
        <v>605.00000000000011</v>
      </c>
      <c r="M826" s="48">
        <v>1672</v>
      </c>
      <c r="N826" s="22">
        <f t="shared" si="128"/>
        <v>3899.5000000000005</v>
      </c>
      <c r="O826" s="22"/>
      <c r="P826" s="22">
        <f t="shared" si="129"/>
        <v>3250.5</v>
      </c>
      <c r="Q826" s="22">
        <f t="shared" si="123"/>
        <v>5835.18</v>
      </c>
      <c r="R826" s="22">
        <f t="shared" si="124"/>
        <v>8409.5</v>
      </c>
      <c r="S826" s="22">
        <f t="shared" si="126"/>
        <v>49164.82</v>
      </c>
      <c r="T826" s="33" t="s">
        <v>41</v>
      </c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  <c r="EN826"/>
      <c r="EO826"/>
      <c r="EP826"/>
      <c r="EQ826"/>
      <c r="ER826"/>
      <c r="ES826"/>
      <c r="ET826"/>
      <c r="EU826"/>
      <c r="EV826"/>
      <c r="EW826"/>
      <c r="EX826"/>
      <c r="EY826"/>
      <c r="EZ826"/>
      <c r="FA826"/>
      <c r="FB826"/>
      <c r="FC826"/>
      <c r="FD826"/>
      <c r="FE826"/>
      <c r="FF826"/>
      <c r="FG826"/>
      <c r="FH826"/>
      <c r="FI826"/>
      <c r="FJ826"/>
      <c r="FK826"/>
      <c r="FL826"/>
      <c r="FM826"/>
      <c r="FN826"/>
      <c r="FO826"/>
      <c r="FP826"/>
      <c r="FQ826"/>
      <c r="FR826"/>
      <c r="FS826"/>
      <c r="FT826"/>
      <c r="FU826"/>
      <c r="FV826"/>
      <c r="FW826"/>
      <c r="FX826"/>
      <c r="FY826"/>
      <c r="FZ826"/>
      <c r="GA826"/>
      <c r="GB826"/>
      <c r="GC826"/>
      <c r="GD826"/>
      <c r="GE826"/>
      <c r="GF826"/>
      <c r="GG826"/>
      <c r="GH826"/>
      <c r="GI826"/>
      <c r="GJ826"/>
      <c r="GK826"/>
      <c r="GL826"/>
      <c r="GM826"/>
      <c r="GN826"/>
      <c r="GO826"/>
      <c r="GP826"/>
      <c r="GQ826"/>
      <c r="GR826"/>
      <c r="GS826"/>
      <c r="GT826"/>
      <c r="GU826"/>
      <c r="GV826"/>
      <c r="GW826"/>
      <c r="GX826"/>
      <c r="GY826"/>
      <c r="GZ826"/>
      <c r="HA826"/>
      <c r="HB826"/>
      <c r="HC826"/>
      <c r="HD826"/>
      <c r="HE826"/>
      <c r="HF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  <c r="IM826"/>
      <c r="IN826"/>
      <c r="IO826"/>
      <c r="IP826"/>
      <c r="IQ826"/>
      <c r="IR826"/>
      <c r="IS826"/>
      <c r="IT826"/>
      <c r="IU826"/>
      <c r="IV826"/>
      <c r="IW826"/>
      <c r="IX826"/>
      <c r="IY826"/>
      <c r="IZ826"/>
      <c r="JA826"/>
      <c r="JB826"/>
      <c r="JC826"/>
      <c r="JD826"/>
      <c r="JE826"/>
      <c r="JF826"/>
      <c r="JG826"/>
      <c r="JH826"/>
      <c r="JI826"/>
      <c r="JJ826"/>
      <c r="JK826"/>
      <c r="JL826"/>
      <c r="JM826"/>
      <c r="JN826"/>
      <c r="JO826"/>
      <c r="JP826"/>
      <c r="JQ826"/>
      <c r="JR826"/>
      <c r="JS826"/>
      <c r="JT826"/>
      <c r="JU826"/>
      <c r="JV826"/>
      <c r="JW826"/>
      <c r="JX826"/>
      <c r="JY826"/>
      <c r="JZ826"/>
      <c r="KA826"/>
      <c r="KB826"/>
      <c r="KC826"/>
      <c r="KD826"/>
      <c r="KE826"/>
      <c r="KF826"/>
      <c r="KG826"/>
      <c r="KH826"/>
      <c r="KI826"/>
      <c r="KJ826"/>
      <c r="KK826"/>
      <c r="KL826"/>
      <c r="KM826"/>
      <c r="KN826"/>
      <c r="KO826"/>
      <c r="KP826"/>
      <c r="KQ826"/>
      <c r="KR826"/>
      <c r="KS826"/>
      <c r="KT826"/>
      <c r="KU826"/>
      <c r="KV826"/>
      <c r="KW826"/>
      <c r="KX826"/>
      <c r="KY826"/>
      <c r="KZ826"/>
      <c r="LA826"/>
      <c r="LB826"/>
      <c r="LC826"/>
      <c r="LD826"/>
      <c r="LE826"/>
      <c r="LF826"/>
      <c r="LG826"/>
      <c r="LH826"/>
      <c r="LI826"/>
      <c r="LJ826"/>
      <c r="LK826"/>
      <c r="LL826"/>
      <c r="LM826"/>
      <c r="LN826"/>
      <c r="LO826"/>
      <c r="LP826"/>
      <c r="LQ826"/>
      <c r="LR826"/>
      <c r="LS826"/>
      <c r="LT826"/>
      <c r="LU826"/>
      <c r="LV826"/>
      <c r="LW826"/>
      <c r="LX826"/>
      <c r="LY826"/>
      <c r="LZ826"/>
      <c r="MA826"/>
      <c r="MB826"/>
      <c r="MC826"/>
      <c r="MD826"/>
      <c r="ME826"/>
      <c r="MF826"/>
      <c r="MG826"/>
      <c r="MH826"/>
      <c r="MI826"/>
      <c r="MJ826"/>
      <c r="MK826"/>
      <c r="ML826"/>
      <c r="MM826"/>
      <c r="MN826"/>
      <c r="MO826"/>
      <c r="MP826"/>
      <c r="MQ826"/>
      <c r="MR826"/>
      <c r="MS826"/>
      <c r="MT826"/>
      <c r="MU826"/>
      <c r="MV826"/>
      <c r="MW826"/>
      <c r="MX826"/>
      <c r="MY826"/>
      <c r="MZ826"/>
      <c r="NA826"/>
      <c r="NB826"/>
      <c r="NC826"/>
      <c r="ND826"/>
      <c r="NE826"/>
      <c r="NF826"/>
      <c r="NG826"/>
      <c r="NH826"/>
      <c r="NI826"/>
      <c r="NJ826"/>
      <c r="NK826"/>
      <c r="NL826"/>
      <c r="NM826"/>
      <c r="NN826"/>
      <c r="NO826"/>
      <c r="NP826"/>
      <c r="NQ826"/>
      <c r="NR826"/>
      <c r="NS826"/>
      <c r="NT826"/>
      <c r="NU826"/>
      <c r="NV826"/>
      <c r="NW826"/>
      <c r="NX826"/>
      <c r="NY826"/>
      <c r="NZ826"/>
      <c r="OA826"/>
      <c r="OB826"/>
      <c r="OC826"/>
      <c r="OD826"/>
      <c r="OE826"/>
      <c r="OF826"/>
      <c r="OG826"/>
      <c r="OH826"/>
      <c r="OI826"/>
      <c r="OJ826"/>
      <c r="OK826"/>
      <c r="OL826"/>
      <c r="OM826"/>
      <c r="ON826"/>
      <c r="OO826"/>
      <c r="OP826"/>
      <c r="OQ826"/>
      <c r="OR826"/>
      <c r="OS826"/>
      <c r="OT826"/>
      <c r="OU826"/>
      <c r="OV826"/>
      <c r="OW826"/>
      <c r="OX826"/>
      <c r="OY826"/>
      <c r="OZ826"/>
      <c r="PA826"/>
      <c r="PB826"/>
      <c r="PC826"/>
      <c r="PD826"/>
      <c r="PE826"/>
      <c r="PF826"/>
      <c r="PG826"/>
      <c r="PH826"/>
      <c r="PI826"/>
      <c r="PJ826"/>
      <c r="PK826"/>
      <c r="PL826"/>
      <c r="PM826"/>
      <c r="PN826"/>
      <c r="PO826"/>
      <c r="PP826"/>
      <c r="PQ826"/>
      <c r="PR826"/>
      <c r="PS826"/>
      <c r="PT826"/>
      <c r="PU826"/>
      <c r="PV826"/>
      <c r="PW826"/>
      <c r="PX826"/>
      <c r="PY826"/>
      <c r="PZ826"/>
      <c r="QA826"/>
      <c r="QB826"/>
      <c r="QC826"/>
      <c r="QD826"/>
      <c r="QE826"/>
      <c r="QF826"/>
      <c r="QG826"/>
      <c r="QH826"/>
      <c r="QI826"/>
      <c r="QJ826"/>
      <c r="QK826"/>
      <c r="QL826"/>
      <c r="QM826"/>
      <c r="QN826"/>
      <c r="QO826"/>
      <c r="QP826"/>
      <c r="QQ826"/>
      <c r="QR826"/>
      <c r="QS826"/>
      <c r="QT826"/>
      <c r="QU826"/>
      <c r="QV826"/>
      <c r="QW826"/>
      <c r="QX826"/>
      <c r="QY826"/>
      <c r="QZ826"/>
      <c r="RA826"/>
      <c r="RB826"/>
      <c r="RC826"/>
      <c r="RD826"/>
      <c r="RE826"/>
      <c r="RF826"/>
      <c r="RG826"/>
      <c r="RH826"/>
      <c r="RI826"/>
      <c r="RJ826"/>
      <c r="RK826"/>
      <c r="RL826"/>
      <c r="RM826"/>
      <c r="RN826"/>
      <c r="RO826"/>
      <c r="RP826"/>
      <c r="RQ826"/>
      <c r="RR826"/>
      <c r="RS826"/>
      <c r="RT826"/>
      <c r="RU826"/>
      <c r="RV826"/>
      <c r="RW826"/>
      <c r="RX826"/>
      <c r="RY826"/>
      <c r="RZ826"/>
      <c r="SA826"/>
      <c r="SB826"/>
      <c r="SC826"/>
      <c r="SD826"/>
      <c r="SE826"/>
      <c r="SF826"/>
      <c r="SG826"/>
      <c r="SH826"/>
      <c r="SI826"/>
      <c r="SJ826"/>
      <c r="SK826"/>
      <c r="SL826"/>
      <c r="SM826"/>
      <c r="SN826"/>
      <c r="SO826"/>
      <c r="SP826"/>
      <c r="SQ826"/>
      <c r="SR826"/>
      <c r="SS826"/>
      <c r="ST826"/>
      <c r="SU826"/>
      <c r="SV826"/>
      <c r="SW826"/>
      <c r="SX826"/>
      <c r="SY826"/>
      <c r="SZ826"/>
      <c r="TA826"/>
      <c r="TB826"/>
      <c r="TC826"/>
      <c r="TD826"/>
      <c r="TE826"/>
      <c r="TF826"/>
      <c r="TG826"/>
      <c r="TH826"/>
      <c r="TI826"/>
      <c r="TJ826"/>
      <c r="TK826"/>
      <c r="TL826"/>
      <c r="TM826"/>
      <c r="TN826"/>
      <c r="TO826"/>
      <c r="TP826"/>
      <c r="TQ826"/>
      <c r="TR826"/>
      <c r="TS826"/>
      <c r="TT826"/>
      <c r="TU826"/>
      <c r="TV826"/>
      <c r="TW826"/>
      <c r="TX826"/>
      <c r="TY826"/>
      <c r="TZ826"/>
      <c r="UA826"/>
      <c r="UB826"/>
      <c r="UC826"/>
      <c r="UD826"/>
      <c r="UE826"/>
      <c r="UF826"/>
      <c r="UG826"/>
      <c r="UH826"/>
      <c r="UI826"/>
      <c r="UJ826"/>
      <c r="UK826"/>
      <c r="UL826"/>
      <c r="UM826"/>
      <c r="UN826"/>
      <c r="UO826"/>
      <c r="UP826"/>
      <c r="UQ826"/>
    </row>
    <row r="827" spans="1:563" s="9" customFormat="1" x14ac:dyDescent="0.25">
      <c r="A827" s="38">
        <v>821</v>
      </c>
      <c r="B827" s="19" t="s">
        <v>784</v>
      </c>
      <c r="C827" s="19" t="s">
        <v>860</v>
      </c>
      <c r="D827" s="19" t="s">
        <v>779</v>
      </c>
      <c r="E827" s="19" t="s">
        <v>88</v>
      </c>
      <c r="F827" s="20" t="s">
        <v>868</v>
      </c>
      <c r="G827" s="21">
        <v>55000</v>
      </c>
      <c r="H827" s="21">
        <v>2559.6799999999998</v>
      </c>
      <c r="I827" s="22">
        <v>25</v>
      </c>
      <c r="J827" s="49">
        <v>1578.5</v>
      </c>
      <c r="K827" s="43">
        <f t="shared" si="130"/>
        <v>3904.9999999999995</v>
      </c>
      <c r="L827" s="32">
        <f t="shared" si="127"/>
        <v>605.00000000000011</v>
      </c>
      <c r="M827" s="48">
        <v>1672</v>
      </c>
      <c r="N827" s="22">
        <f t="shared" si="128"/>
        <v>3899.5000000000005</v>
      </c>
      <c r="O827" s="22"/>
      <c r="P827" s="22">
        <f t="shared" si="129"/>
        <v>3250.5</v>
      </c>
      <c r="Q827" s="22">
        <f t="shared" si="123"/>
        <v>5835.18</v>
      </c>
      <c r="R827" s="22">
        <f t="shared" si="124"/>
        <v>8409.5</v>
      </c>
      <c r="S827" s="22">
        <f t="shared" si="126"/>
        <v>49164.82</v>
      </c>
      <c r="T827" s="33" t="s">
        <v>41</v>
      </c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  <c r="EG827"/>
      <c r="EH827"/>
      <c r="EI827"/>
      <c r="EJ827"/>
      <c r="EK827"/>
      <c r="EL827"/>
      <c r="EM827"/>
      <c r="EN827"/>
      <c r="EO827"/>
      <c r="EP827"/>
      <c r="EQ827"/>
      <c r="ER827"/>
      <c r="ES827"/>
      <c r="ET827"/>
      <c r="EU827"/>
      <c r="EV827"/>
      <c r="EW827"/>
      <c r="EX827"/>
      <c r="EY827"/>
      <c r="EZ827"/>
      <c r="FA827"/>
      <c r="FB827"/>
      <c r="FC827"/>
      <c r="FD827"/>
      <c r="FE827"/>
      <c r="FF827"/>
      <c r="FG827"/>
      <c r="FH827"/>
      <c r="FI827"/>
      <c r="FJ827"/>
      <c r="FK827"/>
      <c r="FL827"/>
      <c r="FM827"/>
      <c r="FN827"/>
      <c r="FO827"/>
      <c r="FP827"/>
      <c r="FQ827"/>
      <c r="FR827"/>
      <c r="FS827"/>
      <c r="FT827"/>
      <c r="FU827"/>
      <c r="FV827"/>
      <c r="FW827"/>
      <c r="FX827"/>
      <c r="FY827"/>
      <c r="FZ827"/>
      <c r="GA827"/>
      <c r="GB827"/>
      <c r="GC827"/>
      <c r="GD827"/>
      <c r="GE827"/>
      <c r="GF827"/>
      <c r="GG827"/>
      <c r="GH827"/>
      <c r="GI827"/>
      <c r="GJ827"/>
      <c r="GK827"/>
      <c r="GL827"/>
      <c r="GM827"/>
      <c r="GN827"/>
      <c r="GO827"/>
      <c r="GP827"/>
      <c r="GQ827"/>
      <c r="GR827"/>
      <c r="GS827"/>
      <c r="GT827"/>
      <c r="GU827"/>
      <c r="GV827"/>
      <c r="GW827"/>
      <c r="GX827"/>
      <c r="GY827"/>
      <c r="GZ827"/>
      <c r="HA827"/>
      <c r="HB827"/>
      <c r="HC827"/>
      <c r="HD827"/>
      <c r="HE827"/>
      <c r="HF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  <c r="IM827"/>
      <c r="IN827"/>
      <c r="IO827"/>
      <c r="IP827"/>
      <c r="IQ827"/>
      <c r="IR827"/>
      <c r="IS827"/>
      <c r="IT827"/>
      <c r="IU827"/>
      <c r="IV827"/>
      <c r="IW827"/>
      <c r="IX827"/>
      <c r="IY827"/>
      <c r="IZ827"/>
      <c r="JA827"/>
      <c r="JB827"/>
      <c r="JC827"/>
      <c r="JD827"/>
      <c r="JE827"/>
      <c r="JF827"/>
      <c r="JG827"/>
      <c r="JH827"/>
      <c r="JI827"/>
      <c r="JJ827"/>
      <c r="JK827"/>
      <c r="JL827"/>
      <c r="JM827"/>
      <c r="JN827"/>
      <c r="JO827"/>
      <c r="JP827"/>
      <c r="JQ827"/>
      <c r="JR827"/>
      <c r="JS827"/>
      <c r="JT827"/>
      <c r="JU827"/>
      <c r="JV827"/>
      <c r="JW827"/>
      <c r="JX827"/>
      <c r="JY827"/>
      <c r="JZ827"/>
      <c r="KA827"/>
      <c r="KB827"/>
      <c r="KC827"/>
      <c r="KD827"/>
      <c r="KE827"/>
      <c r="KF827"/>
      <c r="KG827"/>
      <c r="KH827"/>
      <c r="KI827"/>
      <c r="KJ827"/>
      <c r="KK827"/>
      <c r="KL827"/>
      <c r="KM827"/>
      <c r="KN827"/>
      <c r="KO827"/>
      <c r="KP827"/>
      <c r="KQ827"/>
      <c r="KR827"/>
      <c r="KS827"/>
      <c r="KT827"/>
      <c r="KU827"/>
      <c r="KV827"/>
      <c r="KW827"/>
      <c r="KX827"/>
      <c r="KY827"/>
      <c r="KZ827"/>
      <c r="LA827"/>
      <c r="LB827"/>
      <c r="LC827"/>
      <c r="LD827"/>
      <c r="LE827"/>
      <c r="LF827"/>
      <c r="LG827"/>
      <c r="LH827"/>
      <c r="LI827"/>
      <c r="LJ827"/>
      <c r="LK827"/>
      <c r="LL827"/>
      <c r="LM827"/>
      <c r="LN827"/>
      <c r="LO827"/>
      <c r="LP827"/>
      <c r="LQ827"/>
      <c r="LR827"/>
      <c r="LS827"/>
      <c r="LT827"/>
      <c r="LU827"/>
      <c r="LV827"/>
      <c r="LW827"/>
      <c r="LX827"/>
      <c r="LY827"/>
      <c r="LZ827"/>
      <c r="MA827"/>
      <c r="MB827"/>
      <c r="MC827"/>
      <c r="MD827"/>
      <c r="ME827"/>
      <c r="MF827"/>
      <c r="MG827"/>
      <c r="MH827"/>
      <c r="MI827"/>
      <c r="MJ827"/>
      <c r="MK827"/>
      <c r="ML827"/>
      <c r="MM827"/>
      <c r="MN827"/>
      <c r="MO827"/>
      <c r="MP827"/>
      <c r="MQ827"/>
      <c r="MR827"/>
      <c r="MS827"/>
      <c r="MT827"/>
      <c r="MU827"/>
      <c r="MV827"/>
      <c r="MW827"/>
      <c r="MX827"/>
      <c r="MY827"/>
      <c r="MZ827"/>
      <c r="NA827"/>
      <c r="NB827"/>
      <c r="NC827"/>
      <c r="ND827"/>
      <c r="NE827"/>
      <c r="NF827"/>
      <c r="NG827"/>
      <c r="NH827"/>
      <c r="NI827"/>
      <c r="NJ827"/>
      <c r="NK827"/>
      <c r="NL827"/>
      <c r="NM827"/>
      <c r="NN827"/>
      <c r="NO827"/>
      <c r="NP827"/>
      <c r="NQ827"/>
      <c r="NR827"/>
      <c r="NS827"/>
      <c r="NT827"/>
      <c r="NU827"/>
      <c r="NV827"/>
      <c r="NW827"/>
      <c r="NX827"/>
      <c r="NY827"/>
      <c r="NZ827"/>
      <c r="OA827"/>
      <c r="OB827"/>
      <c r="OC827"/>
      <c r="OD827"/>
      <c r="OE827"/>
      <c r="OF827"/>
      <c r="OG827"/>
      <c r="OH827"/>
      <c r="OI827"/>
      <c r="OJ827"/>
      <c r="OK827"/>
      <c r="OL827"/>
      <c r="OM827"/>
      <c r="ON827"/>
      <c r="OO827"/>
      <c r="OP827"/>
      <c r="OQ827"/>
      <c r="OR827"/>
      <c r="OS827"/>
      <c r="OT827"/>
      <c r="OU827"/>
      <c r="OV827"/>
      <c r="OW827"/>
      <c r="OX827"/>
      <c r="OY827"/>
      <c r="OZ827"/>
      <c r="PA827"/>
      <c r="PB827"/>
      <c r="PC827"/>
      <c r="PD827"/>
      <c r="PE827"/>
      <c r="PF827"/>
      <c r="PG827"/>
      <c r="PH827"/>
      <c r="PI827"/>
      <c r="PJ827"/>
      <c r="PK827"/>
      <c r="PL827"/>
      <c r="PM827"/>
      <c r="PN827"/>
      <c r="PO827"/>
      <c r="PP827"/>
      <c r="PQ827"/>
      <c r="PR827"/>
      <c r="PS827"/>
      <c r="PT827"/>
      <c r="PU827"/>
      <c r="PV827"/>
      <c r="PW827"/>
      <c r="PX827"/>
      <c r="PY827"/>
      <c r="PZ827"/>
      <c r="QA827"/>
      <c r="QB827"/>
      <c r="QC827"/>
      <c r="QD827"/>
      <c r="QE827"/>
      <c r="QF827"/>
      <c r="QG827"/>
      <c r="QH827"/>
      <c r="QI827"/>
      <c r="QJ827"/>
      <c r="QK827"/>
      <c r="QL827"/>
      <c r="QM827"/>
      <c r="QN827"/>
      <c r="QO827"/>
      <c r="QP827"/>
      <c r="QQ827"/>
      <c r="QR827"/>
      <c r="QS827"/>
      <c r="QT827"/>
      <c r="QU827"/>
      <c r="QV827"/>
      <c r="QW827"/>
      <c r="QX827"/>
      <c r="QY827"/>
      <c r="QZ827"/>
      <c r="RA827"/>
      <c r="RB827"/>
      <c r="RC827"/>
      <c r="RD827"/>
      <c r="RE827"/>
      <c r="RF827"/>
      <c r="RG827"/>
      <c r="RH827"/>
      <c r="RI827"/>
      <c r="RJ827"/>
      <c r="RK827"/>
      <c r="RL827"/>
      <c r="RM827"/>
      <c r="RN827"/>
      <c r="RO827"/>
      <c r="RP827"/>
      <c r="RQ827"/>
      <c r="RR827"/>
      <c r="RS827"/>
      <c r="RT827"/>
      <c r="RU827"/>
      <c r="RV827"/>
      <c r="RW827"/>
      <c r="RX827"/>
      <c r="RY827"/>
      <c r="RZ827"/>
      <c r="SA827"/>
      <c r="SB827"/>
      <c r="SC827"/>
      <c r="SD827"/>
      <c r="SE827"/>
      <c r="SF827"/>
      <c r="SG827"/>
      <c r="SH827"/>
      <c r="SI827"/>
      <c r="SJ827"/>
      <c r="SK827"/>
      <c r="SL827"/>
      <c r="SM827"/>
      <c r="SN827"/>
      <c r="SO827"/>
      <c r="SP827"/>
      <c r="SQ827"/>
      <c r="SR827"/>
      <c r="SS827"/>
      <c r="ST827"/>
      <c r="SU827"/>
      <c r="SV827"/>
      <c r="SW827"/>
      <c r="SX827"/>
      <c r="SY827"/>
      <c r="SZ827"/>
      <c r="TA827"/>
      <c r="TB827"/>
      <c r="TC827"/>
      <c r="TD827"/>
      <c r="TE827"/>
      <c r="TF827"/>
      <c r="TG827"/>
      <c r="TH827"/>
      <c r="TI827"/>
      <c r="TJ827"/>
      <c r="TK827"/>
      <c r="TL827"/>
      <c r="TM827"/>
      <c r="TN827"/>
      <c r="TO827"/>
      <c r="TP827"/>
      <c r="TQ827"/>
      <c r="TR827"/>
      <c r="TS827"/>
      <c r="TT827"/>
      <c r="TU827"/>
      <c r="TV827"/>
      <c r="TW827"/>
      <c r="TX827"/>
      <c r="TY827"/>
      <c r="TZ827"/>
      <c r="UA827"/>
      <c r="UB827"/>
      <c r="UC827"/>
      <c r="UD827"/>
      <c r="UE827"/>
      <c r="UF827"/>
      <c r="UG827"/>
      <c r="UH827"/>
      <c r="UI827"/>
      <c r="UJ827"/>
      <c r="UK827"/>
      <c r="UL827"/>
      <c r="UM827"/>
      <c r="UN827"/>
      <c r="UO827"/>
      <c r="UP827"/>
      <c r="UQ827"/>
    </row>
    <row r="828" spans="1:563" s="9" customFormat="1" x14ac:dyDescent="0.25">
      <c r="A828" s="38">
        <v>822</v>
      </c>
      <c r="B828" s="19" t="s">
        <v>783</v>
      </c>
      <c r="C828" s="19" t="s">
        <v>860</v>
      </c>
      <c r="D828" s="19" t="s">
        <v>779</v>
      </c>
      <c r="E828" s="19" t="s">
        <v>169</v>
      </c>
      <c r="F828" s="20" t="s">
        <v>867</v>
      </c>
      <c r="G828" s="21">
        <v>55000</v>
      </c>
      <c r="H828" s="21">
        <v>2559.6799999999998</v>
      </c>
      <c r="I828" s="22">
        <v>25</v>
      </c>
      <c r="J828" s="49">
        <v>1578.5</v>
      </c>
      <c r="K828" s="43">
        <f t="shared" si="130"/>
        <v>3904.9999999999995</v>
      </c>
      <c r="L828" s="32">
        <f t="shared" si="127"/>
        <v>605.00000000000011</v>
      </c>
      <c r="M828" s="48">
        <v>1672</v>
      </c>
      <c r="N828" s="22">
        <f t="shared" si="128"/>
        <v>3899.5000000000005</v>
      </c>
      <c r="O828" s="22"/>
      <c r="P828" s="22">
        <f t="shared" si="129"/>
        <v>3250.5</v>
      </c>
      <c r="Q828" s="22">
        <f t="shared" si="123"/>
        <v>5835.18</v>
      </c>
      <c r="R828" s="22">
        <f t="shared" si="124"/>
        <v>8409.5</v>
      </c>
      <c r="S828" s="22">
        <f t="shared" si="126"/>
        <v>49164.82</v>
      </c>
      <c r="T828" s="33" t="s">
        <v>41</v>
      </c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  <c r="EN828"/>
      <c r="EO828"/>
      <c r="EP828"/>
      <c r="EQ828"/>
      <c r="ER828"/>
      <c r="ES828"/>
      <c r="ET828"/>
      <c r="EU828"/>
      <c r="EV828"/>
      <c r="EW828"/>
      <c r="EX828"/>
      <c r="EY828"/>
      <c r="EZ828"/>
      <c r="FA828"/>
      <c r="FB828"/>
      <c r="FC828"/>
      <c r="FD828"/>
      <c r="FE828"/>
      <c r="FF828"/>
      <c r="FG828"/>
      <c r="FH828"/>
      <c r="FI828"/>
      <c r="FJ828"/>
      <c r="FK828"/>
      <c r="FL828"/>
      <c r="FM828"/>
      <c r="FN828"/>
      <c r="FO828"/>
      <c r="FP828"/>
      <c r="FQ828"/>
      <c r="FR828"/>
      <c r="FS828"/>
      <c r="FT828"/>
      <c r="FU828"/>
      <c r="FV828"/>
      <c r="FW828"/>
      <c r="FX828"/>
      <c r="FY828"/>
      <c r="FZ828"/>
      <c r="GA828"/>
      <c r="GB828"/>
      <c r="GC828"/>
      <c r="GD828"/>
      <c r="GE828"/>
      <c r="GF828"/>
      <c r="GG828"/>
      <c r="GH828"/>
      <c r="GI828"/>
      <c r="GJ828"/>
      <c r="GK828"/>
      <c r="GL828"/>
      <c r="GM828"/>
      <c r="GN828"/>
      <c r="GO828"/>
      <c r="GP828"/>
      <c r="GQ828"/>
      <c r="GR828"/>
      <c r="GS828"/>
      <c r="GT828"/>
      <c r="GU828"/>
      <c r="GV828"/>
      <c r="GW828"/>
      <c r="GX828"/>
      <c r="GY828"/>
      <c r="GZ828"/>
      <c r="HA828"/>
      <c r="HB828"/>
      <c r="HC828"/>
      <c r="HD828"/>
      <c r="HE828"/>
      <c r="HF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  <c r="IM828"/>
      <c r="IN828"/>
      <c r="IO828"/>
      <c r="IP828"/>
      <c r="IQ828"/>
      <c r="IR828"/>
      <c r="IS828"/>
      <c r="IT828"/>
      <c r="IU828"/>
      <c r="IV828"/>
      <c r="IW828"/>
      <c r="IX828"/>
      <c r="IY828"/>
      <c r="IZ828"/>
      <c r="JA828"/>
      <c r="JB828"/>
      <c r="JC828"/>
      <c r="JD828"/>
      <c r="JE828"/>
      <c r="JF828"/>
      <c r="JG828"/>
      <c r="JH828"/>
      <c r="JI828"/>
      <c r="JJ828"/>
      <c r="JK828"/>
      <c r="JL828"/>
      <c r="JM828"/>
      <c r="JN828"/>
      <c r="JO828"/>
      <c r="JP828"/>
      <c r="JQ828"/>
      <c r="JR828"/>
      <c r="JS828"/>
      <c r="JT828"/>
      <c r="JU828"/>
      <c r="JV828"/>
      <c r="JW828"/>
      <c r="JX828"/>
      <c r="JY828"/>
      <c r="JZ828"/>
      <c r="KA828"/>
      <c r="KB828"/>
      <c r="KC828"/>
      <c r="KD828"/>
      <c r="KE828"/>
      <c r="KF828"/>
      <c r="KG828"/>
      <c r="KH828"/>
      <c r="KI828"/>
      <c r="KJ828"/>
      <c r="KK828"/>
      <c r="KL828"/>
      <c r="KM828"/>
      <c r="KN828"/>
      <c r="KO828"/>
      <c r="KP828"/>
      <c r="KQ828"/>
      <c r="KR828"/>
      <c r="KS828"/>
      <c r="KT828"/>
      <c r="KU828"/>
      <c r="KV828"/>
      <c r="KW828"/>
      <c r="KX828"/>
      <c r="KY828"/>
      <c r="KZ828"/>
      <c r="LA828"/>
      <c r="LB828"/>
      <c r="LC828"/>
      <c r="LD828"/>
      <c r="LE828"/>
      <c r="LF828"/>
      <c r="LG828"/>
      <c r="LH828"/>
      <c r="LI828"/>
      <c r="LJ828"/>
      <c r="LK828"/>
      <c r="LL828"/>
      <c r="LM828"/>
      <c r="LN828"/>
      <c r="LO828"/>
      <c r="LP828"/>
      <c r="LQ828"/>
      <c r="LR828"/>
      <c r="LS828"/>
      <c r="LT828"/>
      <c r="LU828"/>
      <c r="LV828"/>
      <c r="LW828"/>
      <c r="LX828"/>
      <c r="LY828"/>
      <c r="LZ828"/>
      <c r="MA828"/>
      <c r="MB828"/>
      <c r="MC828"/>
      <c r="MD828"/>
      <c r="ME828"/>
      <c r="MF828"/>
      <c r="MG828"/>
      <c r="MH828"/>
      <c r="MI828"/>
      <c r="MJ828"/>
      <c r="MK828"/>
      <c r="ML828"/>
      <c r="MM828"/>
      <c r="MN828"/>
      <c r="MO828"/>
      <c r="MP828"/>
      <c r="MQ828"/>
      <c r="MR828"/>
      <c r="MS828"/>
      <c r="MT828"/>
      <c r="MU828"/>
      <c r="MV828"/>
      <c r="MW828"/>
      <c r="MX828"/>
      <c r="MY828"/>
      <c r="MZ828"/>
      <c r="NA828"/>
      <c r="NB828"/>
      <c r="NC828"/>
      <c r="ND828"/>
      <c r="NE828"/>
      <c r="NF828"/>
      <c r="NG828"/>
      <c r="NH828"/>
      <c r="NI828"/>
      <c r="NJ828"/>
      <c r="NK828"/>
      <c r="NL828"/>
      <c r="NM828"/>
      <c r="NN828"/>
      <c r="NO828"/>
      <c r="NP828"/>
      <c r="NQ828"/>
      <c r="NR828"/>
      <c r="NS828"/>
      <c r="NT828"/>
      <c r="NU828"/>
      <c r="NV828"/>
      <c r="NW828"/>
      <c r="NX828"/>
      <c r="NY828"/>
      <c r="NZ828"/>
      <c r="OA828"/>
      <c r="OB828"/>
      <c r="OC828"/>
      <c r="OD828"/>
      <c r="OE828"/>
      <c r="OF828"/>
      <c r="OG828"/>
      <c r="OH828"/>
      <c r="OI828"/>
      <c r="OJ828"/>
      <c r="OK828"/>
      <c r="OL828"/>
      <c r="OM828"/>
      <c r="ON828"/>
      <c r="OO828"/>
      <c r="OP828"/>
      <c r="OQ828"/>
      <c r="OR828"/>
      <c r="OS828"/>
      <c r="OT828"/>
      <c r="OU828"/>
      <c r="OV828"/>
      <c r="OW828"/>
      <c r="OX828"/>
      <c r="OY828"/>
      <c r="OZ828"/>
      <c r="PA828"/>
      <c r="PB828"/>
      <c r="PC828"/>
      <c r="PD828"/>
      <c r="PE828"/>
      <c r="PF828"/>
      <c r="PG828"/>
      <c r="PH828"/>
      <c r="PI828"/>
      <c r="PJ828"/>
      <c r="PK828"/>
      <c r="PL828"/>
      <c r="PM828"/>
      <c r="PN828"/>
      <c r="PO828"/>
      <c r="PP828"/>
      <c r="PQ828"/>
      <c r="PR828"/>
      <c r="PS828"/>
      <c r="PT828"/>
      <c r="PU828"/>
      <c r="PV828"/>
      <c r="PW828"/>
      <c r="PX828"/>
      <c r="PY828"/>
      <c r="PZ828"/>
      <c r="QA828"/>
      <c r="QB828"/>
      <c r="QC828"/>
      <c r="QD828"/>
      <c r="QE828"/>
      <c r="QF828"/>
      <c r="QG828"/>
      <c r="QH828"/>
      <c r="QI828"/>
      <c r="QJ828"/>
      <c r="QK828"/>
      <c r="QL828"/>
      <c r="QM828"/>
      <c r="QN828"/>
      <c r="QO828"/>
      <c r="QP828"/>
      <c r="QQ828"/>
      <c r="QR828"/>
      <c r="QS828"/>
      <c r="QT828"/>
      <c r="QU828"/>
      <c r="QV828"/>
      <c r="QW828"/>
      <c r="QX828"/>
      <c r="QY828"/>
      <c r="QZ828"/>
      <c r="RA828"/>
      <c r="RB828"/>
      <c r="RC828"/>
      <c r="RD828"/>
      <c r="RE828"/>
      <c r="RF828"/>
      <c r="RG828"/>
      <c r="RH828"/>
      <c r="RI828"/>
      <c r="RJ828"/>
      <c r="RK828"/>
      <c r="RL828"/>
      <c r="RM828"/>
      <c r="RN828"/>
      <c r="RO828"/>
      <c r="RP828"/>
      <c r="RQ828"/>
      <c r="RR828"/>
      <c r="RS828"/>
      <c r="RT828"/>
      <c r="RU828"/>
      <c r="RV828"/>
      <c r="RW828"/>
      <c r="RX828"/>
      <c r="RY828"/>
      <c r="RZ828"/>
      <c r="SA828"/>
      <c r="SB828"/>
      <c r="SC828"/>
      <c r="SD828"/>
      <c r="SE828"/>
      <c r="SF828"/>
      <c r="SG828"/>
      <c r="SH828"/>
      <c r="SI828"/>
      <c r="SJ828"/>
      <c r="SK828"/>
      <c r="SL828"/>
      <c r="SM828"/>
      <c r="SN828"/>
      <c r="SO828"/>
      <c r="SP828"/>
      <c r="SQ828"/>
      <c r="SR828"/>
      <c r="SS828"/>
      <c r="ST828"/>
      <c r="SU828"/>
      <c r="SV828"/>
      <c r="SW828"/>
      <c r="SX828"/>
      <c r="SY828"/>
      <c r="SZ828"/>
      <c r="TA828"/>
      <c r="TB828"/>
      <c r="TC828"/>
      <c r="TD828"/>
      <c r="TE828"/>
      <c r="TF828"/>
      <c r="TG828"/>
      <c r="TH828"/>
      <c r="TI828"/>
      <c r="TJ828"/>
      <c r="TK828"/>
      <c r="TL828"/>
      <c r="TM828"/>
      <c r="TN828"/>
      <c r="TO828"/>
      <c r="TP828"/>
      <c r="TQ828"/>
      <c r="TR828"/>
      <c r="TS828"/>
      <c r="TT828"/>
      <c r="TU828"/>
      <c r="TV828"/>
      <c r="TW828"/>
      <c r="TX828"/>
      <c r="TY828"/>
      <c r="TZ828"/>
      <c r="UA828"/>
      <c r="UB828"/>
      <c r="UC828"/>
      <c r="UD828"/>
      <c r="UE828"/>
      <c r="UF828"/>
      <c r="UG828"/>
      <c r="UH828"/>
      <c r="UI828"/>
      <c r="UJ828"/>
      <c r="UK828"/>
      <c r="UL828"/>
      <c r="UM828"/>
      <c r="UN828"/>
      <c r="UO828"/>
      <c r="UP828"/>
      <c r="UQ828"/>
    </row>
    <row r="829" spans="1:563" s="9" customFormat="1" x14ac:dyDescent="0.25">
      <c r="A829" s="38">
        <v>823</v>
      </c>
      <c r="B829" s="19" t="s">
        <v>786</v>
      </c>
      <c r="C829" s="19" t="s">
        <v>859</v>
      </c>
      <c r="D829" s="19" t="s">
        <v>779</v>
      </c>
      <c r="E829" s="19" t="s">
        <v>108</v>
      </c>
      <c r="F829" s="20" t="s">
        <v>867</v>
      </c>
      <c r="G829" s="21">
        <v>50000</v>
      </c>
      <c r="H829" s="21">
        <v>1854</v>
      </c>
      <c r="I829" s="22">
        <v>25</v>
      </c>
      <c r="J829" s="49">
        <v>1435</v>
      </c>
      <c r="K829" s="43">
        <f t="shared" si="130"/>
        <v>3549.9999999999995</v>
      </c>
      <c r="L829" s="32">
        <f t="shared" si="127"/>
        <v>550</v>
      </c>
      <c r="M829" s="48">
        <v>1520</v>
      </c>
      <c r="N829" s="22">
        <f t="shared" si="128"/>
        <v>3545.0000000000005</v>
      </c>
      <c r="O829" s="22"/>
      <c r="P829" s="22">
        <f t="shared" si="129"/>
        <v>2955</v>
      </c>
      <c r="Q829" s="22">
        <f t="shared" si="123"/>
        <v>4834</v>
      </c>
      <c r="R829" s="22">
        <f t="shared" si="124"/>
        <v>7645</v>
      </c>
      <c r="S829" s="22">
        <f t="shared" si="126"/>
        <v>45166</v>
      </c>
      <c r="T829" s="33" t="s">
        <v>41</v>
      </c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  <c r="EG829"/>
      <c r="EH829"/>
      <c r="EI829"/>
      <c r="EJ829"/>
      <c r="EK829"/>
      <c r="EL829"/>
      <c r="EM829"/>
      <c r="EN829"/>
      <c r="EO829"/>
      <c r="EP829"/>
      <c r="EQ829"/>
      <c r="ER829"/>
      <c r="ES829"/>
      <c r="ET829"/>
      <c r="EU829"/>
      <c r="EV829"/>
      <c r="EW829"/>
      <c r="EX829"/>
      <c r="EY829"/>
      <c r="EZ829"/>
      <c r="FA829"/>
      <c r="FB829"/>
      <c r="FC829"/>
      <c r="FD829"/>
      <c r="FE829"/>
      <c r="FF829"/>
      <c r="FG829"/>
      <c r="FH829"/>
      <c r="FI829"/>
      <c r="FJ829"/>
      <c r="FK829"/>
      <c r="FL829"/>
      <c r="FM829"/>
      <c r="FN829"/>
      <c r="FO829"/>
      <c r="FP829"/>
      <c r="FQ829"/>
      <c r="FR829"/>
      <c r="FS829"/>
      <c r="FT829"/>
      <c r="FU829"/>
      <c r="FV829"/>
      <c r="FW829"/>
      <c r="FX829"/>
      <c r="FY829"/>
      <c r="FZ829"/>
      <c r="GA829"/>
      <c r="GB829"/>
      <c r="GC829"/>
      <c r="GD829"/>
      <c r="GE829"/>
      <c r="GF829"/>
      <c r="GG829"/>
      <c r="GH829"/>
      <c r="GI829"/>
      <c r="GJ829"/>
      <c r="GK829"/>
      <c r="GL829"/>
      <c r="GM829"/>
      <c r="GN829"/>
      <c r="GO829"/>
      <c r="GP829"/>
      <c r="GQ829"/>
      <c r="GR829"/>
      <c r="GS829"/>
      <c r="GT829"/>
      <c r="GU829"/>
      <c r="GV829"/>
      <c r="GW829"/>
      <c r="GX829"/>
      <c r="GY829"/>
      <c r="GZ829"/>
      <c r="HA829"/>
      <c r="HB829"/>
      <c r="HC829"/>
      <c r="HD829"/>
      <c r="HE829"/>
      <c r="HF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  <c r="IM829"/>
      <c r="IN829"/>
      <c r="IO829"/>
      <c r="IP829"/>
      <c r="IQ829"/>
      <c r="IR829"/>
      <c r="IS829"/>
      <c r="IT829"/>
      <c r="IU829"/>
      <c r="IV829"/>
      <c r="IW829"/>
      <c r="IX829"/>
      <c r="IY829"/>
      <c r="IZ829"/>
      <c r="JA829"/>
      <c r="JB829"/>
      <c r="JC829"/>
      <c r="JD829"/>
      <c r="JE829"/>
      <c r="JF829"/>
      <c r="JG829"/>
      <c r="JH829"/>
      <c r="JI829"/>
      <c r="JJ829"/>
      <c r="JK829"/>
      <c r="JL829"/>
      <c r="JM829"/>
      <c r="JN829"/>
      <c r="JO829"/>
      <c r="JP829"/>
      <c r="JQ829"/>
      <c r="JR829"/>
      <c r="JS829"/>
      <c r="JT829"/>
      <c r="JU829"/>
      <c r="JV829"/>
      <c r="JW829"/>
      <c r="JX829"/>
      <c r="JY829"/>
      <c r="JZ829"/>
      <c r="KA829"/>
      <c r="KB829"/>
      <c r="KC829"/>
      <c r="KD829"/>
      <c r="KE829"/>
      <c r="KF829"/>
      <c r="KG829"/>
      <c r="KH829"/>
      <c r="KI829"/>
      <c r="KJ829"/>
      <c r="KK829"/>
      <c r="KL829"/>
      <c r="KM829"/>
      <c r="KN829"/>
      <c r="KO829"/>
      <c r="KP829"/>
      <c r="KQ829"/>
      <c r="KR829"/>
      <c r="KS829"/>
      <c r="KT829"/>
      <c r="KU829"/>
      <c r="KV829"/>
      <c r="KW829"/>
      <c r="KX829"/>
      <c r="KY829"/>
      <c r="KZ829"/>
      <c r="LA829"/>
      <c r="LB829"/>
      <c r="LC829"/>
      <c r="LD829"/>
      <c r="LE829"/>
      <c r="LF829"/>
      <c r="LG829"/>
      <c r="LH829"/>
      <c r="LI829"/>
      <c r="LJ829"/>
      <c r="LK829"/>
      <c r="LL829"/>
      <c r="LM829"/>
      <c r="LN829"/>
      <c r="LO829"/>
      <c r="LP829"/>
      <c r="LQ829"/>
      <c r="LR829"/>
      <c r="LS829"/>
      <c r="LT829"/>
      <c r="LU829"/>
      <c r="LV829"/>
      <c r="LW829"/>
      <c r="LX829"/>
      <c r="LY829"/>
      <c r="LZ829"/>
      <c r="MA829"/>
      <c r="MB829"/>
      <c r="MC829"/>
      <c r="MD829"/>
      <c r="ME829"/>
      <c r="MF829"/>
      <c r="MG829"/>
      <c r="MH829"/>
      <c r="MI829"/>
      <c r="MJ829"/>
      <c r="MK829"/>
      <c r="ML829"/>
      <c r="MM829"/>
      <c r="MN829"/>
      <c r="MO829"/>
      <c r="MP829"/>
      <c r="MQ829"/>
      <c r="MR829"/>
      <c r="MS829"/>
      <c r="MT829"/>
      <c r="MU829"/>
      <c r="MV829"/>
      <c r="MW829"/>
      <c r="MX829"/>
      <c r="MY829"/>
      <c r="MZ829"/>
      <c r="NA829"/>
      <c r="NB829"/>
      <c r="NC829"/>
      <c r="ND829"/>
      <c r="NE829"/>
      <c r="NF829"/>
      <c r="NG829"/>
      <c r="NH829"/>
      <c r="NI829"/>
      <c r="NJ829"/>
      <c r="NK829"/>
      <c r="NL829"/>
      <c r="NM829"/>
      <c r="NN829"/>
      <c r="NO829"/>
      <c r="NP829"/>
      <c r="NQ829"/>
      <c r="NR829"/>
      <c r="NS829"/>
      <c r="NT829"/>
      <c r="NU829"/>
      <c r="NV829"/>
      <c r="NW829"/>
      <c r="NX829"/>
      <c r="NY829"/>
      <c r="NZ829"/>
      <c r="OA829"/>
      <c r="OB829"/>
      <c r="OC829"/>
      <c r="OD829"/>
      <c r="OE829"/>
      <c r="OF829"/>
      <c r="OG829"/>
      <c r="OH829"/>
      <c r="OI829"/>
      <c r="OJ829"/>
      <c r="OK829"/>
      <c r="OL829"/>
      <c r="OM829"/>
      <c r="ON829"/>
      <c r="OO829"/>
      <c r="OP829"/>
      <c r="OQ829"/>
      <c r="OR829"/>
      <c r="OS829"/>
      <c r="OT829"/>
      <c r="OU829"/>
      <c r="OV829"/>
      <c r="OW829"/>
      <c r="OX829"/>
      <c r="OY829"/>
      <c r="OZ829"/>
      <c r="PA829"/>
      <c r="PB829"/>
      <c r="PC829"/>
      <c r="PD829"/>
      <c r="PE829"/>
      <c r="PF829"/>
      <c r="PG829"/>
      <c r="PH829"/>
      <c r="PI829"/>
      <c r="PJ829"/>
      <c r="PK829"/>
      <c r="PL829"/>
      <c r="PM829"/>
      <c r="PN829"/>
      <c r="PO829"/>
      <c r="PP829"/>
      <c r="PQ829"/>
      <c r="PR829"/>
      <c r="PS829"/>
      <c r="PT829"/>
      <c r="PU829"/>
      <c r="PV829"/>
      <c r="PW829"/>
      <c r="PX829"/>
      <c r="PY829"/>
      <c r="PZ829"/>
      <c r="QA829"/>
      <c r="QB829"/>
      <c r="QC829"/>
      <c r="QD829"/>
      <c r="QE829"/>
      <c r="QF829"/>
      <c r="QG829"/>
      <c r="QH829"/>
      <c r="QI829"/>
      <c r="QJ829"/>
      <c r="QK829"/>
      <c r="QL829"/>
      <c r="QM829"/>
      <c r="QN829"/>
      <c r="QO829"/>
      <c r="QP829"/>
      <c r="QQ829"/>
      <c r="QR829"/>
      <c r="QS829"/>
      <c r="QT829"/>
      <c r="QU829"/>
      <c r="QV829"/>
      <c r="QW829"/>
      <c r="QX829"/>
      <c r="QY829"/>
      <c r="QZ829"/>
      <c r="RA829"/>
      <c r="RB829"/>
      <c r="RC829"/>
      <c r="RD829"/>
      <c r="RE829"/>
      <c r="RF829"/>
      <c r="RG829"/>
      <c r="RH829"/>
      <c r="RI829"/>
      <c r="RJ829"/>
      <c r="RK829"/>
      <c r="RL829"/>
      <c r="RM829"/>
      <c r="RN829"/>
      <c r="RO829"/>
      <c r="RP829"/>
      <c r="RQ829"/>
      <c r="RR829"/>
      <c r="RS829"/>
      <c r="RT829"/>
      <c r="RU829"/>
      <c r="RV829"/>
      <c r="RW829"/>
      <c r="RX829"/>
      <c r="RY829"/>
      <c r="RZ829"/>
      <c r="SA829"/>
      <c r="SB829"/>
      <c r="SC829"/>
      <c r="SD829"/>
      <c r="SE829"/>
      <c r="SF829"/>
      <c r="SG829"/>
      <c r="SH829"/>
      <c r="SI829"/>
      <c r="SJ829"/>
      <c r="SK829"/>
      <c r="SL829"/>
      <c r="SM829"/>
      <c r="SN829"/>
      <c r="SO829"/>
      <c r="SP829"/>
      <c r="SQ829"/>
      <c r="SR829"/>
      <c r="SS829"/>
      <c r="ST829"/>
      <c r="SU829"/>
      <c r="SV829"/>
      <c r="SW829"/>
      <c r="SX829"/>
      <c r="SY829"/>
      <c r="SZ829"/>
      <c r="TA829"/>
      <c r="TB829"/>
      <c r="TC829"/>
      <c r="TD829"/>
      <c r="TE829"/>
      <c r="TF829"/>
      <c r="TG829"/>
      <c r="TH829"/>
      <c r="TI829"/>
      <c r="TJ829"/>
      <c r="TK829"/>
      <c r="TL829"/>
      <c r="TM829"/>
      <c r="TN829"/>
      <c r="TO829"/>
      <c r="TP829"/>
      <c r="TQ829"/>
      <c r="TR829"/>
      <c r="TS829"/>
      <c r="TT829"/>
      <c r="TU829"/>
      <c r="TV829"/>
      <c r="TW829"/>
      <c r="TX829"/>
      <c r="TY829"/>
      <c r="TZ829"/>
      <c r="UA829"/>
      <c r="UB829"/>
      <c r="UC829"/>
      <c r="UD829"/>
      <c r="UE829"/>
      <c r="UF829"/>
      <c r="UG829"/>
      <c r="UH829"/>
      <c r="UI829"/>
      <c r="UJ829"/>
      <c r="UK829"/>
      <c r="UL829"/>
      <c r="UM829"/>
      <c r="UN829"/>
      <c r="UO829"/>
      <c r="UP829"/>
      <c r="UQ829"/>
    </row>
    <row r="830" spans="1:563" s="9" customFormat="1" x14ac:dyDescent="0.25">
      <c r="A830" s="38">
        <v>824</v>
      </c>
      <c r="B830" s="19" t="s">
        <v>782</v>
      </c>
      <c r="C830" s="19" t="s">
        <v>859</v>
      </c>
      <c r="D830" s="19" t="s">
        <v>779</v>
      </c>
      <c r="E830" s="19" t="s">
        <v>99</v>
      </c>
      <c r="F830" s="20" t="s">
        <v>868</v>
      </c>
      <c r="G830" s="21">
        <v>35000</v>
      </c>
      <c r="H830" s="19">
        <v>0</v>
      </c>
      <c r="I830" s="22">
        <v>25</v>
      </c>
      <c r="J830" s="49">
        <v>1004.5</v>
      </c>
      <c r="K830" s="43">
        <f t="shared" si="130"/>
        <v>2485</v>
      </c>
      <c r="L830" s="32">
        <f t="shared" si="127"/>
        <v>385.00000000000006</v>
      </c>
      <c r="M830" s="48">
        <v>1064</v>
      </c>
      <c r="N830" s="22">
        <f t="shared" si="128"/>
        <v>2481.5</v>
      </c>
      <c r="O830" s="22"/>
      <c r="P830" s="22">
        <f t="shared" si="129"/>
        <v>2068.5</v>
      </c>
      <c r="Q830" s="22">
        <f t="shared" si="123"/>
        <v>2093.5</v>
      </c>
      <c r="R830" s="22">
        <f t="shared" si="124"/>
        <v>5351.5</v>
      </c>
      <c r="S830" s="22">
        <f t="shared" si="126"/>
        <v>32906.5</v>
      </c>
      <c r="T830" s="33" t="s">
        <v>41</v>
      </c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  <c r="EG830"/>
      <c r="EH830"/>
      <c r="EI830"/>
      <c r="EJ830"/>
      <c r="EK830"/>
      <c r="EL830"/>
      <c r="EM830"/>
      <c r="EN830"/>
      <c r="EO830"/>
      <c r="EP830"/>
      <c r="EQ830"/>
      <c r="ER830"/>
      <c r="ES830"/>
      <c r="ET830"/>
      <c r="EU830"/>
      <c r="EV830"/>
      <c r="EW830"/>
      <c r="EX830"/>
      <c r="EY830"/>
      <c r="EZ830"/>
      <c r="FA830"/>
      <c r="FB830"/>
      <c r="FC830"/>
      <c r="FD830"/>
      <c r="FE830"/>
      <c r="FF830"/>
      <c r="FG830"/>
      <c r="FH830"/>
      <c r="FI830"/>
      <c r="FJ830"/>
      <c r="FK830"/>
      <c r="FL830"/>
      <c r="FM830"/>
      <c r="FN830"/>
      <c r="FO830"/>
      <c r="FP830"/>
      <c r="FQ830"/>
      <c r="FR830"/>
      <c r="FS830"/>
      <c r="FT830"/>
      <c r="FU830"/>
      <c r="FV830"/>
      <c r="FW830"/>
      <c r="FX830"/>
      <c r="FY830"/>
      <c r="FZ830"/>
      <c r="GA830"/>
      <c r="GB830"/>
      <c r="GC830"/>
      <c r="GD830"/>
      <c r="GE830"/>
      <c r="GF830"/>
      <c r="GG830"/>
      <c r="GH830"/>
      <c r="GI830"/>
      <c r="GJ830"/>
      <c r="GK830"/>
      <c r="GL830"/>
      <c r="GM830"/>
      <c r="GN830"/>
      <c r="GO830"/>
      <c r="GP830"/>
      <c r="GQ830"/>
      <c r="GR830"/>
      <c r="GS830"/>
      <c r="GT830"/>
      <c r="GU830"/>
      <c r="GV830"/>
      <c r="GW830"/>
      <c r="GX830"/>
      <c r="GY830"/>
      <c r="GZ830"/>
      <c r="HA830"/>
      <c r="HB830"/>
      <c r="HC830"/>
      <c r="HD830"/>
      <c r="HE830"/>
      <c r="HF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  <c r="IM830"/>
      <c r="IN830"/>
      <c r="IO830"/>
      <c r="IP830"/>
      <c r="IQ830"/>
      <c r="IR830"/>
      <c r="IS830"/>
      <c r="IT830"/>
      <c r="IU830"/>
      <c r="IV830"/>
      <c r="IW830"/>
      <c r="IX830"/>
      <c r="IY830"/>
      <c r="IZ830"/>
      <c r="JA830"/>
      <c r="JB830"/>
      <c r="JC830"/>
      <c r="JD830"/>
      <c r="JE830"/>
      <c r="JF830"/>
      <c r="JG830"/>
      <c r="JH830"/>
      <c r="JI830"/>
      <c r="JJ830"/>
      <c r="JK830"/>
      <c r="JL830"/>
      <c r="JM830"/>
      <c r="JN830"/>
      <c r="JO830"/>
      <c r="JP830"/>
      <c r="JQ830"/>
      <c r="JR830"/>
      <c r="JS830"/>
      <c r="JT830"/>
      <c r="JU830"/>
      <c r="JV830"/>
      <c r="JW830"/>
      <c r="JX830"/>
      <c r="JY830"/>
      <c r="JZ830"/>
      <c r="KA830"/>
      <c r="KB830"/>
      <c r="KC830"/>
      <c r="KD830"/>
      <c r="KE830"/>
      <c r="KF830"/>
      <c r="KG830"/>
      <c r="KH830"/>
      <c r="KI830"/>
      <c r="KJ830"/>
      <c r="KK830"/>
      <c r="KL830"/>
      <c r="KM830"/>
      <c r="KN830"/>
      <c r="KO830"/>
      <c r="KP830"/>
      <c r="KQ830"/>
      <c r="KR830"/>
      <c r="KS830"/>
      <c r="KT830"/>
      <c r="KU830"/>
      <c r="KV830"/>
      <c r="KW830"/>
      <c r="KX830"/>
      <c r="KY830"/>
      <c r="KZ830"/>
      <c r="LA830"/>
      <c r="LB830"/>
      <c r="LC830"/>
      <c r="LD830"/>
      <c r="LE830"/>
      <c r="LF830"/>
      <c r="LG830"/>
      <c r="LH830"/>
      <c r="LI830"/>
      <c r="LJ830"/>
      <c r="LK830"/>
      <c r="LL830"/>
      <c r="LM830"/>
      <c r="LN830"/>
      <c r="LO830"/>
      <c r="LP830"/>
      <c r="LQ830"/>
      <c r="LR830"/>
      <c r="LS830"/>
      <c r="LT830"/>
      <c r="LU830"/>
      <c r="LV830"/>
      <c r="LW830"/>
      <c r="LX830"/>
      <c r="LY830"/>
      <c r="LZ830"/>
      <c r="MA830"/>
      <c r="MB830"/>
      <c r="MC830"/>
      <c r="MD830"/>
      <c r="ME830"/>
      <c r="MF830"/>
      <c r="MG830"/>
      <c r="MH830"/>
      <c r="MI830"/>
      <c r="MJ830"/>
      <c r="MK830"/>
      <c r="ML830"/>
      <c r="MM830"/>
      <c r="MN830"/>
      <c r="MO830"/>
      <c r="MP830"/>
      <c r="MQ830"/>
      <c r="MR830"/>
      <c r="MS830"/>
      <c r="MT830"/>
      <c r="MU830"/>
      <c r="MV830"/>
      <c r="MW830"/>
      <c r="MX830"/>
      <c r="MY830"/>
      <c r="MZ830"/>
      <c r="NA830"/>
      <c r="NB830"/>
      <c r="NC830"/>
      <c r="ND830"/>
      <c r="NE830"/>
      <c r="NF830"/>
      <c r="NG830"/>
      <c r="NH830"/>
      <c r="NI830"/>
      <c r="NJ830"/>
      <c r="NK830"/>
      <c r="NL830"/>
      <c r="NM830"/>
      <c r="NN830"/>
      <c r="NO830"/>
      <c r="NP830"/>
      <c r="NQ830"/>
      <c r="NR830"/>
      <c r="NS830"/>
      <c r="NT830"/>
      <c r="NU830"/>
      <c r="NV830"/>
      <c r="NW830"/>
      <c r="NX830"/>
      <c r="NY830"/>
      <c r="NZ830"/>
      <c r="OA830"/>
      <c r="OB830"/>
      <c r="OC830"/>
      <c r="OD830"/>
      <c r="OE830"/>
      <c r="OF830"/>
      <c r="OG830"/>
      <c r="OH830"/>
      <c r="OI830"/>
      <c r="OJ830"/>
      <c r="OK830"/>
      <c r="OL830"/>
      <c r="OM830"/>
      <c r="ON830"/>
      <c r="OO830"/>
      <c r="OP830"/>
      <c r="OQ830"/>
      <c r="OR830"/>
      <c r="OS830"/>
      <c r="OT830"/>
      <c r="OU830"/>
      <c r="OV830"/>
      <c r="OW830"/>
      <c r="OX830"/>
      <c r="OY830"/>
      <c r="OZ830"/>
      <c r="PA830"/>
      <c r="PB830"/>
      <c r="PC830"/>
      <c r="PD830"/>
      <c r="PE830"/>
      <c r="PF830"/>
      <c r="PG830"/>
      <c r="PH830"/>
      <c r="PI830"/>
      <c r="PJ830"/>
      <c r="PK830"/>
      <c r="PL830"/>
      <c r="PM830"/>
      <c r="PN830"/>
      <c r="PO830"/>
      <c r="PP830"/>
      <c r="PQ830"/>
      <c r="PR830"/>
      <c r="PS830"/>
      <c r="PT830"/>
      <c r="PU830"/>
      <c r="PV830"/>
      <c r="PW830"/>
      <c r="PX830"/>
      <c r="PY830"/>
      <c r="PZ830"/>
      <c r="QA830"/>
      <c r="QB830"/>
      <c r="QC830"/>
      <c r="QD830"/>
      <c r="QE830"/>
      <c r="QF830"/>
      <c r="QG830"/>
      <c r="QH830"/>
      <c r="QI830"/>
      <c r="QJ830"/>
      <c r="QK830"/>
      <c r="QL830"/>
      <c r="QM830"/>
      <c r="QN830"/>
      <c r="QO830"/>
      <c r="QP830"/>
      <c r="QQ830"/>
      <c r="QR830"/>
      <c r="QS830"/>
      <c r="QT830"/>
      <c r="QU830"/>
      <c r="QV830"/>
      <c r="QW830"/>
      <c r="QX830"/>
      <c r="QY830"/>
      <c r="QZ830"/>
      <c r="RA830"/>
      <c r="RB830"/>
      <c r="RC830"/>
      <c r="RD830"/>
      <c r="RE830"/>
      <c r="RF830"/>
      <c r="RG830"/>
      <c r="RH830"/>
      <c r="RI830"/>
      <c r="RJ830"/>
      <c r="RK830"/>
      <c r="RL830"/>
      <c r="RM830"/>
      <c r="RN830"/>
      <c r="RO830"/>
      <c r="RP830"/>
      <c r="RQ830"/>
      <c r="RR830"/>
      <c r="RS830"/>
      <c r="RT830"/>
      <c r="RU830"/>
      <c r="RV830"/>
      <c r="RW830"/>
      <c r="RX830"/>
      <c r="RY830"/>
      <c r="RZ830"/>
      <c r="SA830"/>
      <c r="SB830"/>
      <c r="SC830"/>
      <c r="SD830"/>
      <c r="SE830"/>
      <c r="SF830"/>
      <c r="SG830"/>
      <c r="SH830"/>
      <c r="SI830"/>
      <c r="SJ830"/>
      <c r="SK830"/>
      <c r="SL830"/>
      <c r="SM830"/>
      <c r="SN830"/>
      <c r="SO830"/>
      <c r="SP830"/>
      <c r="SQ830"/>
      <c r="SR830"/>
      <c r="SS830"/>
      <c r="ST830"/>
      <c r="SU830"/>
      <c r="SV830"/>
      <c r="SW830"/>
      <c r="SX830"/>
      <c r="SY830"/>
      <c r="SZ830"/>
      <c r="TA830"/>
      <c r="TB830"/>
      <c r="TC830"/>
      <c r="TD830"/>
      <c r="TE830"/>
      <c r="TF830"/>
      <c r="TG830"/>
      <c r="TH830"/>
      <c r="TI830"/>
      <c r="TJ830"/>
      <c r="TK830"/>
      <c r="TL830"/>
      <c r="TM830"/>
      <c r="TN830"/>
      <c r="TO830"/>
      <c r="TP830"/>
      <c r="TQ830"/>
      <c r="TR830"/>
      <c r="TS830"/>
      <c r="TT830"/>
      <c r="TU830"/>
      <c r="TV830"/>
      <c r="TW830"/>
      <c r="TX830"/>
      <c r="TY830"/>
      <c r="TZ830"/>
      <c r="UA830"/>
      <c r="UB830"/>
      <c r="UC830"/>
      <c r="UD830"/>
      <c r="UE830"/>
      <c r="UF830"/>
      <c r="UG830"/>
      <c r="UH830"/>
      <c r="UI830"/>
      <c r="UJ830"/>
      <c r="UK830"/>
      <c r="UL830"/>
      <c r="UM830"/>
      <c r="UN830"/>
      <c r="UO830"/>
      <c r="UP830"/>
      <c r="UQ830"/>
    </row>
    <row r="831" spans="1:563" s="9" customFormat="1" x14ac:dyDescent="0.25">
      <c r="A831" s="38">
        <v>825</v>
      </c>
      <c r="B831" s="19" t="s">
        <v>891</v>
      </c>
      <c r="C831" s="19" t="s">
        <v>859</v>
      </c>
      <c r="D831" s="19" t="s">
        <v>766</v>
      </c>
      <c r="E831" s="19" t="s">
        <v>64</v>
      </c>
      <c r="F831" s="20" t="s">
        <v>867</v>
      </c>
      <c r="G831" s="21">
        <v>35000</v>
      </c>
      <c r="H831" s="19">
        <v>0</v>
      </c>
      <c r="I831" s="22">
        <v>25</v>
      </c>
      <c r="J831" s="49">
        <v>1004.5</v>
      </c>
      <c r="K831" s="43">
        <f t="shared" si="130"/>
        <v>2485</v>
      </c>
      <c r="L831" s="32">
        <f t="shared" si="127"/>
        <v>385.00000000000006</v>
      </c>
      <c r="M831" s="48">
        <v>1064</v>
      </c>
      <c r="N831" s="22">
        <f t="shared" si="128"/>
        <v>2481.5</v>
      </c>
      <c r="O831" s="22"/>
      <c r="P831" s="22">
        <f t="shared" si="129"/>
        <v>2068.5</v>
      </c>
      <c r="Q831" s="22">
        <f t="shared" si="123"/>
        <v>2093.5</v>
      </c>
      <c r="R831" s="22">
        <f t="shared" si="124"/>
        <v>5351.5</v>
      </c>
      <c r="S831" s="22">
        <f t="shared" si="126"/>
        <v>32906.5</v>
      </c>
      <c r="T831" s="33" t="s">
        <v>41</v>
      </c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  <c r="EG831"/>
      <c r="EH831"/>
      <c r="EI831"/>
      <c r="EJ831"/>
      <c r="EK831"/>
      <c r="EL831"/>
      <c r="EM831"/>
      <c r="EN831"/>
      <c r="EO831"/>
      <c r="EP831"/>
      <c r="EQ831"/>
      <c r="ER831"/>
      <c r="ES831"/>
      <c r="ET831"/>
      <c r="EU831"/>
      <c r="EV831"/>
      <c r="EW831"/>
      <c r="EX831"/>
      <c r="EY831"/>
      <c r="EZ831"/>
      <c r="FA831"/>
      <c r="FB831"/>
      <c r="FC831"/>
      <c r="FD831"/>
      <c r="FE831"/>
      <c r="FF831"/>
      <c r="FG831"/>
      <c r="FH831"/>
      <c r="FI831"/>
      <c r="FJ831"/>
      <c r="FK831"/>
      <c r="FL831"/>
      <c r="FM831"/>
      <c r="FN831"/>
      <c r="FO831"/>
      <c r="FP831"/>
      <c r="FQ831"/>
      <c r="FR831"/>
      <c r="FS831"/>
      <c r="FT831"/>
      <c r="FU831"/>
      <c r="FV831"/>
      <c r="FW831"/>
      <c r="FX831"/>
      <c r="FY831"/>
      <c r="FZ831"/>
      <c r="GA831"/>
      <c r="GB831"/>
      <c r="GC831"/>
      <c r="GD831"/>
      <c r="GE831"/>
      <c r="GF831"/>
      <c r="GG831"/>
      <c r="GH831"/>
      <c r="GI831"/>
      <c r="GJ831"/>
      <c r="GK831"/>
      <c r="GL831"/>
      <c r="GM831"/>
      <c r="GN831"/>
      <c r="GO831"/>
      <c r="GP831"/>
      <c r="GQ831"/>
      <c r="GR831"/>
      <c r="GS831"/>
      <c r="GT831"/>
      <c r="GU831"/>
      <c r="GV831"/>
      <c r="GW831"/>
      <c r="GX831"/>
      <c r="GY831"/>
      <c r="GZ831"/>
      <c r="HA831"/>
      <c r="HB831"/>
      <c r="HC831"/>
      <c r="HD831"/>
      <c r="HE831"/>
      <c r="HF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  <c r="IM831"/>
      <c r="IN831"/>
      <c r="IO831"/>
      <c r="IP831"/>
      <c r="IQ831"/>
      <c r="IR831"/>
      <c r="IS831"/>
      <c r="IT831"/>
      <c r="IU831"/>
      <c r="IV831"/>
      <c r="IW831"/>
      <c r="IX831"/>
      <c r="IY831"/>
      <c r="IZ831"/>
      <c r="JA831"/>
      <c r="JB831"/>
      <c r="JC831"/>
      <c r="JD831"/>
      <c r="JE831"/>
      <c r="JF831"/>
      <c r="JG831"/>
      <c r="JH831"/>
      <c r="JI831"/>
      <c r="JJ831"/>
      <c r="JK831"/>
      <c r="JL831"/>
      <c r="JM831"/>
      <c r="JN831"/>
      <c r="JO831"/>
      <c r="JP831"/>
      <c r="JQ831"/>
      <c r="JR831"/>
      <c r="JS831"/>
      <c r="JT831"/>
      <c r="JU831"/>
      <c r="JV831"/>
      <c r="JW831"/>
      <c r="JX831"/>
      <c r="JY831"/>
      <c r="JZ831"/>
      <c r="KA831"/>
      <c r="KB831"/>
      <c r="KC831"/>
      <c r="KD831"/>
      <c r="KE831"/>
      <c r="KF831"/>
      <c r="KG831"/>
      <c r="KH831"/>
      <c r="KI831"/>
      <c r="KJ831"/>
      <c r="KK831"/>
      <c r="KL831"/>
      <c r="KM831"/>
      <c r="KN831"/>
      <c r="KO831"/>
      <c r="KP831"/>
      <c r="KQ831"/>
      <c r="KR831"/>
      <c r="KS831"/>
      <c r="KT831"/>
      <c r="KU831"/>
      <c r="KV831"/>
      <c r="KW831"/>
      <c r="KX831"/>
      <c r="KY831"/>
      <c r="KZ831"/>
      <c r="LA831"/>
      <c r="LB831"/>
      <c r="LC831"/>
      <c r="LD831"/>
      <c r="LE831"/>
      <c r="LF831"/>
      <c r="LG831"/>
      <c r="LH831"/>
      <c r="LI831"/>
      <c r="LJ831"/>
      <c r="LK831"/>
      <c r="LL831"/>
      <c r="LM831"/>
      <c r="LN831"/>
      <c r="LO831"/>
      <c r="LP831"/>
      <c r="LQ831"/>
      <c r="LR831"/>
      <c r="LS831"/>
      <c r="LT831"/>
      <c r="LU831"/>
      <c r="LV831"/>
      <c r="LW831"/>
      <c r="LX831"/>
      <c r="LY831"/>
      <c r="LZ831"/>
      <c r="MA831"/>
      <c r="MB831"/>
      <c r="MC831"/>
      <c r="MD831"/>
      <c r="ME831"/>
      <c r="MF831"/>
      <c r="MG831"/>
      <c r="MH831"/>
      <c r="MI831"/>
      <c r="MJ831"/>
      <c r="MK831"/>
      <c r="ML831"/>
      <c r="MM831"/>
      <c r="MN831"/>
      <c r="MO831"/>
      <c r="MP831"/>
      <c r="MQ831"/>
      <c r="MR831"/>
      <c r="MS831"/>
      <c r="MT831"/>
      <c r="MU831"/>
      <c r="MV831"/>
      <c r="MW831"/>
      <c r="MX831"/>
      <c r="MY831"/>
      <c r="MZ831"/>
      <c r="NA831"/>
      <c r="NB831"/>
      <c r="NC831"/>
      <c r="ND831"/>
      <c r="NE831"/>
      <c r="NF831"/>
      <c r="NG831"/>
      <c r="NH831"/>
      <c r="NI831"/>
      <c r="NJ831"/>
      <c r="NK831"/>
      <c r="NL831"/>
      <c r="NM831"/>
      <c r="NN831"/>
      <c r="NO831"/>
      <c r="NP831"/>
      <c r="NQ831"/>
      <c r="NR831"/>
      <c r="NS831"/>
      <c r="NT831"/>
      <c r="NU831"/>
      <c r="NV831"/>
      <c r="NW831"/>
      <c r="NX831"/>
      <c r="NY831"/>
      <c r="NZ831"/>
      <c r="OA831"/>
      <c r="OB831"/>
      <c r="OC831"/>
      <c r="OD831"/>
      <c r="OE831"/>
      <c r="OF831"/>
      <c r="OG831"/>
      <c r="OH831"/>
      <c r="OI831"/>
      <c r="OJ831"/>
      <c r="OK831"/>
      <c r="OL831"/>
      <c r="OM831"/>
      <c r="ON831"/>
      <c r="OO831"/>
      <c r="OP831"/>
      <c r="OQ831"/>
      <c r="OR831"/>
      <c r="OS831"/>
      <c r="OT831"/>
      <c r="OU831"/>
      <c r="OV831"/>
      <c r="OW831"/>
      <c r="OX831"/>
      <c r="OY831"/>
      <c r="OZ831"/>
      <c r="PA831"/>
      <c r="PB831"/>
      <c r="PC831"/>
      <c r="PD831"/>
      <c r="PE831"/>
      <c r="PF831"/>
      <c r="PG831"/>
      <c r="PH831"/>
      <c r="PI831"/>
      <c r="PJ831"/>
      <c r="PK831"/>
      <c r="PL831"/>
      <c r="PM831"/>
      <c r="PN831"/>
      <c r="PO831"/>
      <c r="PP831"/>
      <c r="PQ831"/>
      <c r="PR831"/>
      <c r="PS831"/>
      <c r="PT831"/>
      <c r="PU831"/>
      <c r="PV831"/>
      <c r="PW831"/>
      <c r="PX831"/>
      <c r="PY831"/>
      <c r="PZ831"/>
      <c r="QA831"/>
      <c r="QB831"/>
      <c r="QC831"/>
      <c r="QD831"/>
      <c r="QE831"/>
      <c r="QF831"/>
      <c r="QG831"/>
      <c r="QH831"/>
      <c r="QI831"/>
      <c r="QJ831"/>
      <c r="QK831"/>
      <c r="QL831"/>
      <c r="QM831"/>
      <c r="QN831"/>
      <c r="QO831"/>
      <c r="QP831"/>
      <c r="QQ831"/>
      <c r="QR831"/>
      <c r="QS831"/>
      <c r="QT831"/>
      <c r="QU831"/>
      <c r="QV831"/>
      <c r="QW831"/>
      <c r="QX831"/>
      <c r="QY831"/>
      <c r="QZ831"/>
      <c r="RA831"/>
      <c r="RB831"/>
      <c r="RC831"/>
      <c r="RD831"/>
      <c r="RE831"/>
      <c r="RF831"/>
      <c r="RG831"/>
      <c r="RH831"/>
      <c r="RI831"/>
      <c r="RJ831"/>
      <c r="RK831"/>
      <c r="RL831"/>
      <c r="RM831"/>
      <c r="RN831"/>
      <c r="RO831"/>
      <c r="RP831"/>
      <c r="RQ831"/>
      <c r="RR831"/>
      <c r="RS831"/>
      <c r="RT831"/>
      <c r="RU831"/>
      <c r="RV831"/>
      <c r="RW831"/>
      <c r="RX831"/>
      <c r="RY831"/>
      <c r="RZ831"/>
      <c r="SA831"/>
      <c r="SB831"/>
      <c r="SC831"/>
      <c r="SD831"/>
      <c r="SE831"/>
      <c r="SF831"/>
      <c r="SG831"/>
      <c r="SH831"/>
      <c r="SI831"/>
      <c r="SJ831"/>
      <c r="SK831"/>
      <c r="SL831"/>
      <c r="SM831"/>
      <c r="SN831"/>
      <c r="SO831"/>
      <c r="SP831"/>
      <c r="SQ831"/>
      <c r="SR831"/>
      <c r="SS831"/>
      <c r="ST831"/>
      <c r="SU831"/>
      <c r="SV831"/>
      <c r="SW831"/>
      <c r="SX831"/>
      <c r="SY831"/>
      <c r="SZ831"/>
      <c r="TA831"/>
      <c r="TB831"/>
      <c r="TC831"/>
      <c r="TD831"/>
      <c r="TE831"/>
      <c r="TF831"/>
      <c r="TG831"/>
      <c r="TH831"/>
      <c r="TI831"/>
      <c r="TJ831"/>
      <c r="TK831"/>
      <c r="TL831"/>
      <c r="TM831"/>
      <c r="TN831"/>
      <c r="TO831"/>
      <c r="TP831"/>
      <c r="TQ831"/>
      <c r="TR831"/>
      <c r="TS831"/>
      <c r="TT831"/>
      <c r="TU831"/>
      <c r="TV831"/>
      <c r="TW831"/>
      <c r="TX831"/>
      <c r="TY831"/>
      <c r="TZ831"/>
      <c r="UA831"/>
      <c r="UB831"/>
      <c r="UC831"/>
      <c r="UD831"/>
      <c r="UE831"/>
      <c r="UF831"/>
      <c r="UG831"/>
      <c r="UH831"/>
      <c r="UI831"/>
      <c r="UJ831"/>
      <c r="UK831"/>
      <c r="UL831"/>
      <c r="UM831"/>
      <c r="UN831"/>
      <c r="UO831"/>
      <c r="UP831"/>
      <c r="UQ831"/>
    </row>
    <row r="832" spans="1:563" s="9" customFormat="1" x14ac:dyDescent="0.25">
      <c r="A832" s="38">
        <v>826</v>
      </c>
      <c r="B832" s="19" t="s">
        <v>967</v>
      </c>
      <c r="C832" s="19" t="s">
        <v>859</v>
      </c>
      <c r="D832" s="19" t="s">
        <v>766</v>
      </c>
      <c r="E832" s="19" t="s">
        <v>35</v>
      </c>
      <c r="F832" s="20" t="s">
        <v>867</v>
      </c>
      <c r="G832" s="21">
        <v>25000</v>
      </c>
      <c r="H832" s="19">
        <v>0</v>
      </c>
      <c r="I832" s="22">
        <v>25</v>
      </c>
      <c r="J832" s="49">
        <v>717.5</v>
      </c>
      <c r="K832" s="43">
        <f t="shared" si="130"/>
        <v>1774.9999999999998</v>
      </c>
      <c r="L832" s="32">
        <f t="shared" si="127"/>
        <v>275</v>
      </c>
      <c r="M832" s="48">
        <v>760</v>
      </c>
      <c r="N832" s="22">
        <f t="shared" si="128"/>
        <v>1772.5000000000002</v>
      </c>
      <c r="O832" s="22"/>
      <c r="P832" s="22">
        <f t="shared" si="129"/>
        <v>1477.5</v>
      </c>
      <c r="Q832" s="22">
        <f t="shared" si="123"/>
        <v>1502.5</v>
      </c>
      <c r="R832" s="22">
        <f t="shared" si="124"/>
        <v>3822.5</v>
      </c>
      <c r="S832" s="22">
        <f t="shared" si="126"/>
        <v>23497.5</v>
      </c>
      <c r="T832" s="33" t="s">
        <v>41</v>
      </c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  <c r="EG832"/>
      <c r="EH832"/>
      <c r="EI832"/>
      <c r="EJ832"/>
      <c r="EK832"/>
      <c r="EL832"/>
      <c r="EM832"/>
      <c r="EN832"/>
      <c r="EO832"/>
      <c r="EP832"/>
      <c r="EQ832"/>
      <c r="ER832"/>
      <c r="ES832"/>
      <c r="ET832"/>
      <c r="EU832"/>
      <c r="EV832"/>
      <c r="EW832"/>
      <c r="EX832"/>
      <c r="EY832"/>
      <c r="EZ832"/>
      <c r="FA832"/>
      <c r="FB832"/>
      <c r="FC832"/>
      <c r="FD832"/>
      <c r="FE832"/>
      <c r="FF832"/>
      <c r="FG832"/>
      <c r="FH832"/>
      <c r="FI832"/>
      <c r="FJ832"/>
      <c r="FK832"/>
      <c r="FL832"/>
      <c r="FM832"/>
      <c r="FN832"/>
      <c r="FO832"/>
      <c r="FP832"/>
      <c r="FQ832"/>
      <c r="FR832"/>
      <c r="FS832"/>
      <c r="FT832"/>
      <c r="FU832"/>
      <c r="FV832"/>
      <c r="FW832"/>
      <c r="FX832"/>
      <c r="FY832"/>
      <c r="FZ832"/>
      <c r="GA832"/>
      <c r="GB832"/>
      <c r="GC832"/>
      <c r="GD832"/>
      <c r="GE832"/>
      <c r="GF832"/>
      <c r="GG832"/>
      <c r="GH832"/>
      <c r="GI832"/>
      <c r="GJ832"/>
      <c r="GK832"/>
      <c r="GL832"/>
      <c r="GM832"/>
      <c r="GN832"/>
      <c r="GO832"/>
      <c r="GP832"/>
      <c r="GQ832"/>
      <c r="GR832"/>
      <c r="GS832"/>
      <c r="GT832"/>
      <c r="GU832"/>
      <c r="GV832"/>
      <c r="GW832"/>
      <c r="GX832"/>
      <c r="GY832"/>
      <c r="GZ832"/>
      <c r="HA832"/>
      <c r="HB832"/>
      <c r="HC832"/>
      <c r="HD832"/>
      <c r="HE832"/>
      <c r="HF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  <c r="IM832"/>
      <c r="IN832"/>
      <c r="IO832"/>
      <c r="IP832"/>
      <c r="IQ832"/>
      <c r="IR832"/>
      <c r="IS832"/>
      <c r="IT832"/>
      <c r="IU832"/>
      <c r="IV832"/>
      <c r="IW832"/>
      <c r="IX832"/>
      <c r="IY832"/>
      <c r="IZ832"/>
      <c r="JA832"/>
      <c r="JB832"/>
      <c r="JC832"/>
      <c r="JD832"/>
      <c r="JE832"/>
      <c r="JF832"/>
      <c r="JG832"/>
      <c r="JH832"/>
      <c r="JI832"/>
      <c r="JJ832"/>
      <c r="JK832"/>
      <c r="JL832"/>
      <c r="JM832"/>
      <c r="JN832"/>
      <c r="JO832"/>
      <c r="JP832"/>
      <c r="JQ832"/>
      <c r="JR832"/>
      <c r="JS832"/>
      <c r="JT832"/>
      <c r="JU832"/>
      <c r="JV832"/>
      <c r="JW832"/>
      <c r="JX832"/>
      <c r="JY832"/>
      <c r="JZ832"/>
      <c r="KA832"/>
      <c r="KB832"/>
      <c r="KC832"/>
      <c r="KD832"/>
      <c r="KE832"/>
      <c r="KF832"/>
      <c r="KG832"/>
      <c r="KH832"/>
      <c r="KI832"/>
      <c r="KJ832"/>
      <c r="KK832"/>
      <c r="KL832"/>
      <c r="KM832"/>
      <c r="KN832"/>
      <c r="KO832"/>
      <c r="KP832"/>
      <c r="KQ832"/>
      <c r="KR832"/>
      <c r="KS832"/>
      <c r="KT832"/>
      <c r="KU832"/>
      <c r="KV832"/>
      <c r="KW832"/>
      <c r="KX832"/>
      <c r="KY832"/>
      <c r="KZ832"/>
      <c r="LA832"/>
      <c r="LB832"/>
      <c r="LC832"/>
      <c r="LD832"/>
      <c r="LE832"/>
      <c r="LF832"/>
      <c r="LG832"/>
      <c r="LH832"/>
      <c r="LI832"/>
      <c r="LJ832"/>
      <c r="LK832"/>
      <c r="LL832"/>
      <c r="LM832"/>
      <c r="LN832"/>
      <c r="LO832"/>
      <c r="LP832"/>
      <c r="LQ832"/>
      <c r="LR832"/>
      <c r="LS832"/>
      <c r="LT832"/>
      <c r="LU832"/>
      <c r="LV832"/>
      <c r="LW832"/>
      <c r="LX832"/>
      <c r="LY832"/>
      <c r="LZ832"/>
      <c r="MA832"/>
      <c r="MB832"/>
      <c r="MC832"/>
      <c r="MD832"/>
      <c r="ME832"/>
      <c r="MF832"/>
      <c r="MG832"/>
      <c r="MH832"/>
      <c r="MI832"/>
      <c r="MJ832"/>
      <c r="MK832"/>
      <c r="ML832"/>
      <c r="MM832"/>
      <c r="MN832"/>
      <c r="MO832"/>
      <c r="MP832"/>
      <c r="MQ832"/>
      <c r="MR832"/>
      <c r="MS832"/>
      <c r="MT832"/>
      <c r="MU832"/>
      <c r="MV832"/>
      <c r="MW832"/>
      <c r="MX832"/>
      <c r="MY832"/>
      <c r="MZ832"/>
      <c r="NA832"/>
      <c r="NB832"/>
      <c r="NC832"/>
      <c r="ND832"/>
      <c r="NE832"/>
      <c r="NF832"/>
      <c r="NG832"/>
      <c r="NH832"/>
      <c r="NI832"/>
      <c r="NJ832"/>
      <c r="NK832"/>
      <c r="NL832"/>
      <c r="NM832"/>
      <c r="NN832"/>
      <c r="NO832"/>
      <c r="NP832"/>
      <c r="NQ832"/>
      <c r="NR832"/>
      <c r="NS832"/>
      <c r="NT832"/>
      <c r="NU832"/>
      <c r="NV832"/>
      <c r="NW832"/>
      <c r="NX832"/>
      <c r="NY832"/>
      <c r="NZ832"/>
      <c r="OA832"/>
      <c r="OB832"/>
      <c r="OC832"/>
      <c r="OD832"/>
      <c r="OE832"/>
      <c r="OF832"/>
      <c r="OG832"/>
      <c r="OH832"/>
      <c r="OI832"/>
      <c r="OJ832"/>
      <c r="OK832"/>
      <c r="OL832"/>
      <c r="OM832"/>
      <c r="ON832"/>
      <c r="OO832"/>
      <c r="OP832"/>
      <c r="OQ832"/>
      <c r="OR832"/>
      <c r="OS832"/>
      <c r="OT832"/>
      <c r="OU832"/>
      <c r="OV832"/>
      <c r="OW832"/>
      <c r="OX832"/>
      <c r="OY832"/>
      <c r="OZ832"/>
      <c r="PA832"/>
      <c r="PB832"/>
      <c r="PC832"/>
      <c r="PD832"/>
      <c r="PE832"/>
      <c r="PF832"/>
      <c r="PG832"/>
      <c r="PH832"/>
      <c r="PI832"/>
      <c r="PJ832"/>
      <c r="PK832"/>
      <c r="PL832"/>
      <c r="PM832"/>
      <c r="PN832"/>
      <c r="PO832"/>
      <c r="PP832"/>
      <c r="PQ832"/>
      <c r="PR832"/>
      <c r="PS832"/>
      <c r="PT832"/>
      <c r="PU832"/>
      <c r="PV832"/>
      <c r="PW832"/>
      <c r="PX832"/>
      <c r="PY832"/>
      <c r="PZ832"/>
      <c r="QA832"/>
      <c r="QB832"/>
      <c r="QC832"/>
      <c r="QD832"/>
      <c r="QE832"/>
      <c r="QF832"/>
      <c r="QG832"/>
      <c r="QH832"/>
      <c r="QI832"/>
      <c r="QJ832"/>
      <c r="QK832"/>
      <c r="QL832"/>
      <c r="QM832"/>
      <c r="QN832"/>
      <c r="QO832"/>
      <c r="QP832"/>
      <c r="QQ832"/>
      <c r="QR832"/>
      <c r="QS832"/>
      <c r="QT832"/>
      <c r="QU832"/>
      <c r="QV832"/>
      <c r="QW832"/>
      <c r="QX832"/>
      <c r="QY832"/>
      <c r="QZ832"/>
      <c r="RA832"/>
      <c r="RB832"/>
      <c r="RC832"/>
      <c r="RD832"/>
      <c r="RE832"/>
      <c r="RF832"/>
      <c r="RG832"/>
      <c r="RH832"/>
      <c r="RI832"/>
      <c r="RJ832"/>
      <c r="RK832"/>
      <c r="RL832"/>
      <c r="RM832"/>
      <c r="RN832"/>
      <c r="RO832"/>
      <c r="RP832"/>
      <c r="RQ832"/>
      <c r="RR832"/>
      <c r="RS832"/>
      <c r="RT832"/>
      <c r="RU832"/>
      <c r="RV832"/>
      <c r="RW832"/>
      <c r="RX832"/>
      <c r="RY832"/>
      <c r="RZ832"/>
      <c r="SA832"/>
      <c r="SB832"/>
      <c r="SC832"/>
      <c r="SD832"/>
      <c r="SE832"/>
      <c r="SF832"/>
      <c r="SG832"/>
      <c r="SH832"/>
      <c r="SI832"/>
      <c r="SJ832"/>
      <c r="SK832"/>
      <c r="SL832"/>
      <c r="SM832"/>
      <c r="SN832"/>
      <c r="SO832"/>
      <c r="SP832"/>
      <c r="SQ832"/>
      <c r="SR832"/>
      <c r="SS832"/>
      <c r="ST832"/>
      <c r="SU832"/>
      <c r="SV832"/>
      <c r="SW832"/>
      <c r="SX832"/>
      <c r="SY832"/>
      <c r="SZ832"/>
      <c r="TA832"/>
      <c r="TB832"/>
      <c r="TC832"/>
      <c r="TD832"/>
      <c r="TE832"/>
      <c r="TF832"/>
      <c r="TG832"/>
      <c r="TH832"/>
      <c r="TI832"/>
      <c r="TJ832"/>
      <c r="TK832"/>
      <c r="TL832"/>
      <c r="TM832"/>
      <c r="TN832"/>
      <c r="TO832"/>
      <c r="TP832"/>
      <c r="TQ832"/>
      <c r="TR832"/>
      <c r="TS832"/>
      <c r="TT832"/>
      <c r="TU832"/>
      <c r="TV832"/>
      <c r="TW832"/>
      <c r="TX832"/>
      <c r="TY832"/>
      <c r="TZ832"/>
      <c r="UA832"/>
      <c r="UB832"/>
      <c r="UC832"/>
      <c r="UD832"/>
      <c r="UE832"/>
      <c r="UF832"/>
      <c r="UG832"/>
      <c r="UH832"/>
      <c r="UI832"/>
      <c r="UJ832"/>
      <c r="UK832"/>
      <c r="UL832"/>
      <c r="UM832"/>
      <c r="UN832"/>
      <c r="UO832"/>
      <c r="UP832"/>
      <c r="UQ832"/>
    </row>
    <row r="833" spans="1:563" s="9" customFormat="1" x14ac:dyDescent="0.25">
      <c r="A833" s="38">
        <v>827</v>
      </c>
      <c r="B833" s="19" t="s">
        <v>953</v>
      </c>
      <c r="C833" s="19" t="s">
        <v>860</v>
      </c>
      <c r="D833" s="19" t="s">
        <v>766</v>
      </c>
      <c r="E833" s="19" t="s">
        <v>101</v>
      </c>
      <c r="F833" s="20" t="s">
        <v>867</v>
      </c>
      <c r="G833" s="21">
        <v>24000</v>
      </c>
      <c r="H833" s="19">
        <v>0</v>
      </c>
      <c r="I833" s="22">
        <v>25</v>
      </c>
      <c r="J833" s="49">
        <v>688.8</v>
      </c>
      <c r="K833" s="43">
        <f t="shared" si="130"/>
        <v>1703.9999999999998</v>
      </c>
      <c r="L833" s="32">
        <f t="shared" si="127"/>
        <v>264</v>
      </c>
      <c r="M833" s="48">
        <v>729.6</v>
      </c>
      <c r="N833" s="22">
        <f t="shared" si="128"/>
        <v>1701.6000000000001</v>
      </c>
      <c r="O833" s="22"/>
      <c r="P833" s="22">
        <f t="shared" si="129"/>
        <v>1418.4</v>
      </c>
      <c r="Q833" s="22">
        <f t="shared" si="123"/>
        <v>1443.4</v>
      </c>
      <c r="R833" s="22">
        <f t="shared" si="124"/>
        <v>3669.6</v>
      </c>
      <c r="S833" s="22">
        <f t="shared" si="126"/>
        <v>22556.6</v>
      </c>
      <c r="T833" s="33" t="s">
        <v>41</v>
      </c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  <c r="EN833"/>
      <c r="EO833"/>
      <c r="EP833"/>
      <c r="EQ833"/>
      <c r="ER833"/>
      <c r="ES833"/>
      <c r="ET833"/>
      <c r="EU833"/>
      <c r="EV833"/>
      <c r="EW833"/>
      <c r="EX833"/>
      <c r="EY833"/>
      <c r="EZ833"/>
      <c r="FA833"/>
      <c r="FB833"/>
      <c r="FC833"/>
      <c r="FD833"/>
      <c r="FE833"/>
      <c r="FF833"/>
      <c r="FG833"/>
      <c r="FH833"/>
      <c r="FI833"/>
      <c r="FJ833"/>
      <c r="FK833"/>
      <c r="FL833"/>
      <c r="FM833"/>
      <c r="FN833"/>
      <c r="FO833"/>
      <c r="FP833"/>
      <c r="FQ833"/>
      <c r="FR833"/>
      <c r="FS833"/>
      <c r="FT833"/>
      <c r="FU833"/>
      <c r="FV833"/>
      <c r="FW833"/>
      <c r="FX833"/>
      <c r="FY833"/>
      <c r="FZ833"/>
      <c r="GA833"/>
      <c r="GB833"/>
      <c r="GC833"/>
      <c r="GD833"/>
      <c r="GE833"/>
      <c r="GF833"/>
      <c r="GG833"/>
      <c r="GH833"/>
      <c r="GI833"/>
      <c r="GJ833"/>
      <c r="GK833"/>
      <c r="GL833"/>
      <c r="GM833"/>
      <c r="GN833"/>
      <c r="GO833"/>
      <c r="GP833"/>
      <c r="GQ833"/>
      <c r="GR833"/>
      <c r="GS833"/>
      <c r="GT833"/>
      <c r="GU833"/>
      <c r="GV833"/>
      <c r="GW833"/>
      <c r="GX833"/>
      <c r="GY833"/>
      <c r="GZ833"/>
      <c r="HA833"/>
      <c r="HB833"/>
      <c r="HC833"/>
      <c r="HD833"/>
      <c r="HE833"/>
      <c r="HF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  <c r="IM833"/>
      <c r="IN833"/>
      <c r="IO833"/>
      <c r="IP833"/>
      <c r="IQ833"/>
      <c r="IR833"/>
      <c r="IS833"/>
      <c r="IT833"/>
      <c r="IU833"/>
      <c r="IV833"/>
      <c r="IW833"/>
      <c r="IX833"/>
      <c r="IY833"/>
      <c r="IZ833"/>
      <c r="JA833"/>
      <c r="JB833"/>
      <c r="JC833"/>
      <c r="JD833"/>
      <c r="JE833"/>
      <c r="JF833"/>
      <c r="JG833"/>
      <c r="JH833"/>
      <c r="JI833"/>
      <c r="JJ833"/>
      <c r="JK833"/>
      <c r="JL833"/>
      <c r="JM833"/>
      <c r="JN833"/>
      <c r="JO833"/>
      <c r="JP833"/>
      <c r="JQ833"/>
      <c r="JR833"/>
      <c r="JS833"/>
      <c r="JT833"/>
      <c r="JU833"/>
      <c r="JV833"/>
      <c r="JW833"/>
      <c r="JX833"/>
      <c r="JY833"/>
      <c r="JZ833"/>
      <c r="KA833"/>
      <c r="KB833"/>
      <c r="KC833"/>
      <c r="KD833"/>
      <c r="KE833"/>
      <c r="KF833"/>
      <c r="KG833"/>
      <c r="KH833"/>
      <c r="KI833"/>
      <c r="KJ833"/>
      <c r="KK833"/>
      <c r="KL833"/>
      <c r="KM833"/>
      <c r="KN833"/>
      <c r="KO833"/>
      <c r="KP833"/>
      <c r="KQ833"/>
      <c r="KR833"/>
      <c r="KS833"/>
      <c r="KT833"/>
      <c r="KU833"/>
      <c r="KV833"/>
      <c r="KW833"/>
      <c r="KX833"/>
      <c r="KY833"/>
      <c r="KZ833"/>
      <c r="LA833"/>
      <c r="LB833"/>
      <c r="LC833"/>
      <c r="LD833"/>
      <c r="LE833"/>
      <c r="LF833"/>
      <c r="LG833"/>
      <c r="LH833"/>
      <c r="LI833"/>
      <c r="LJ833"/>
      <c r="LK833"/>
      <c r="LL833"/>
      <c r="LM833"/>
      <c r="LN833"/>
      <c r="LO833"/>
      <c r="LP833"/>
      <c r="LQ833"/>
      <c r="LR833"/>
      <c r="LS833"/>
      <c r="LT833"/>
      <c r="LU833"/>
      <c r="LV833"/>
      <c r="LW833"/>
      <c r="LX833"/>
      <c r="LY833"/>
      <c r="LZ833"/>
      <c r="MA833"/>
      <c r="MB833"/>
      <c r="MC833"/>
      <c r="MD833"/>
      <c r="ME833"/>
      <c r="MF833"/>
      <c r="MG833"/>
      <c r="MH833"/>
      <c r="MI833"/>
      <c r="MJ833"/>
      <c r="MK833"/>
      <c r="ML833"/>
      <c r="MM833"/>
      <c r="MN833"/>
      <c r="MO833"/>
      <c r="MP833"/>
      <c r="MQ833"/>
      <c r="MR833"/>
      <c r="MS833"/>
      <c r="MT833"/>
      <c r="MU833"/>
      <c r="MV833"/>
      <c r="MW833"/>
      <c r="MX833"/>
      <c r="MY833"/>
      <c r="MZ833"/>
      <c r="NA833"/>
      <c r="NB833"/>
      <c r="NC833"/>
      <c r="ND833"/>
      <c r="NE833"/>
      <c r="NF833"/>
      <c r="NG833"/>
      <c r="NH833"/>
      <c r="NI833"/>
      <c r="NJ833"/>
      <c r="NK833"/>
      <c r="NL833"/>
      <c r="NM833"/>
      <c r="NN833"/>
      <c r="NO833"/>
      <c r="NP833"/>
      <c r="NQ833"/>
      <c r="NR833"/>
      <c r="NS833"/>
      <c r="NT833"/>
      <c r="NU833"/>
      <c r="NV833"/>
      <c r="NW833"/>
      <c r="NX833"/>
      <c r="NY833"/>
      <c r="NZ833"/>
      <c r="OA833"/>
      <c r="OB833"/>
      <c r="OC833"/>
      <c r="OD833"/>
      <c r="OE833"/>
      <c r="OF833"/>
      <c r="OG833"/>
      <c r="OH833"/>
      <c r="OI833"/>
      <c r="OJ833"/>
      <c r="OK833"/>
      <c r="OL833"/>
      <c r="OM833"/>
      <c r="ON833"/>
      <c r="OO833"/>
      <c r="OP833"/>
      <c r="OQ833"/>
      <c r="OR833"/>
      <c r="OS833"/>
      <c r="OT833"/>
      <c r="OU833"/>
      <c r="OV833"/>
      <c r="OW833"/>
      <c r="OX833"/>
      <c r="OY833"/>
      <c r="OZ833"/>
      <c r="PA833"/>
      <c r="PB833"/>
      <c r="PC833"/>
      <c r="PD833"/>
      <c r="PE833"/>
      <c r="PF833"/>
      <c r="PG833"/>
      <c r="PH833"/>
      <c r="PI833"/>
      <c r="PJ833"/>
      <c r="PK833"/>
      <c r="PL833"/>
      <c r="PM833"/>
      <c r="PN833"/>
      <c r="PO833"/>
      <c r="PP833"/>
      <c r="PQ833"/>
      <c r="PR833"/>
      <c r="PS833"/>
      <c r="PT833"/>
      <c r="PU833"/>
      <c r="PV833"/>
      <c r="PW833"/>
      <c r="PX833"/>
      <c r="PY833"/>
      <c r="PZ833"/>
      <c r="QA833"/>
      <c r="QB833"/>
      <c r="QC833"/>
      <c r="QD833"/>
      <c r="QE833"/>
      <c r="QF833"/>
      <c r="QG833"/>
      <c r="QH833"/>
      <c r="QI833"/>
      <c r="QJ833"/>
      <c r="QK833"/>
      <c r="QL833"/>
      <c r="QM833"/>
      <c r="QN833"/>
      <c r="QO833"/>
      <c r="QP833"/>
      <c r="QQ833"/>
      <c r="QR833"/>
      <c r="QS833"/>
      <c r="QT833"/>
      <c r="QU833"/>
      <c r="QV833"/>
      <c r="QW833"/>
      <c r="QX833"/>
      <c r="QY833"/>
      <c r="QZ833"/>
      <c r="RA833"/>
      <c r="RB833"/>
      <c r="RC833"/>
      <c r="RD833"/>
      <c r="RE833"/>
      <c r="RF833"/>
      <c r="RG833"/>
      <c r="RH833"/>
      <c r="RI833"/>
      <c r="RJ833"/>
      <c r="RK833"/>
      <c r="RL833"/>
      <c r="RM833"/>
      <c r="RN833"/>
      <c r="RO833"/>
      <c r="RP833"/>
      <c r="RQ833"/>
      <c r="RR833"/>
      <c r="RS833"/>
      <c r="RT833"/>
      <c r="RU833"/>
      <c r="RV833"/>
      <c r="RW833"/>
      <c r="RX833"/>
      <c r="RY833"/>
      <c r="RZ833"/>
      <c r="SA833"/>
      <c r="SB833"/>
      <c r="SC833"/>
      <c r="SD833"/>
      <c r="SE833"/>
      <c r="SF833"/>
      <c r="SG833"/>
      <c r="SH833"/>
      <c r="SI833"/>
      <c r="SJ833"/>
      <c r="SK833"/>
      <c r="SL833"/>
      <c r="SM833"/>
      <c r="SN833"/>
      <c r="SO833"/>
      <c r="SP833"/>
      <c r="SQ833"/>
      <c r="SR833"/>
      <c r="SS833"/>
      <c r="ST833"/>
      <c r="SU833"/>
      <c r="SV833"/>
      <c r="SW833"/>
      <c r="SX833"/>
      <c r="SY833"/>
      <c r="SZ833"/>
      <c r="TA833"/>
      <c r="TB833"/>
      <c r="TC833"/>
      <c r="TD833"/>
      <c r="TE833"/>
      <c r="TF833"/>
      <c r="TG833"/>
      <c r="TH833"/>
      <c r="TI833"/>
      <c r="TJ833"/>
      <c r="TK833"/>
      <c r="TL833"/>
      <c r="TM833"/>
      <c r="TN833"/>
      <c r="TO833"/>
      <c r="TP833"/>
      <c r="TQ833"/>
      <c r="TR833"/>
      <c r="TS833"/>
      <c r="TT833"/>
      <c r="TU833"/>
      <c r="TV833"/>
      <c r="TW833"/>
      <c r="TX833"/>
      <c r="TY833"/>
      <c r="TZ833"/>
      <c r="UA833"/>
      <c r="UB833"/>
      <c r="UC833"/>
      <c r="UD833"/>
      <c r="UE833"/>
      <c r="UF833"/>
      <c r="UG833"/>
      <c r="UH833"/>
      <c r="UI833"/>
      <c r="UJ833"/>
      <c r="UK833"/>
      <c r="UL833"/>
      <c r="UM833"/>
      <c r="UN833"/>
      <c r="UO833"/>
      <c r="UP833"/>
      <c r="UQ833"/>
    </row>
    <row r="834" spans="1:563" s="9" customFormat="1" x14ac:dyDescent="0.25">
      <c r="A834" s="38">
        <v>828</v>
      </c>
      <c r="B834" s="19" t="s">
        <v>164</v>
      </c>
      <c r="C834" s="19" t="s">
        <v>859</v>
      </c>
      <c r="D834" s="19" t="s">
        <v>766</v>
      </c>
      <c r="E834" s="19" t="s">
        <v>63</v>
      </c>
      <c r="F834" s="20" t="s">
        <v>863</v>
      </c>
      <c r="G834" s="21">
        <v>18000</v>
      </c>
      <c r="H834" s="19">
        <v>0</v>
      </c>
      <c r="I834" s="22">
        <v>25</v>
      </c>
      <c r="J834" s="49">
        <v>516.6</v>
      </c>
      <c r="K834" s="43">
        <f t="shared" si="130"/>
        <v>1277.9999999999998</v>
      </c>
      <c r="L834" s="32">
        <f t="shared" si="127"/>
        <v>198.00000000000003</v>
      </c>
      <c r="M834" s="48">
        <v>547.20000000000005</v>
      </c>
      <c r="N834" s="22">
        <f t="shared" si="128"/>
        <v>1276.2</v>
      </c>
      <c r="O834" s="22"/>
      <c r="P834" s="22">
        <f t="shared" si="129"/>
        <v>1063.8000000000002</v>
      </c>
      <c r="Q834" s="22">
        <f t="shared" si="123"/>
        <v>1088.8000000000002</v>
      </c>
      <c r="R834" s="22">
        <f t="shared" si="124"/>
        <v>2752.2</v>
      </c>
      <c r="S834" s="22">
        <f t="shared" si="126"/>
        <v>16911.2</v>
      </c>
      <c r="T834" s="33" t="s">
        <v>41</v>
      </c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  <c r="EG834"/>
      <c r="EH834"/>
      <c r="EI834"/>
      <c r="EJ834"/>
      <c r="EK834"/>
      <c r="EL834"/>
      <c r="EM834"/>
      <c r="EN834"/>
      <c r="EO834"/>
      <c r="EP834"/>
      <c r="EQ834"/>
      <c r="ER834"/>
      <c r="ES834"/>
      <c r="ET834"/>
      <c r="EU834"/>
      <c r="EV834"/>
      <c r="EW834"/>
      <c r="EX834"/>
      <c r="EY834"/>
      <c r="EZ834"/>
      <c r="FA834"/>
      <c r="FB834"/>
      <c r="FC834"/>
      <c r="FD834"/>
      <c r="FE834"/>
      <c r="FF834"/>
      <c r="FG834"/>
      <c r="FH834"/>
      <c r="FI834"/>
      <c r="FJ834"/>
      <c r="FK834"/>
      <c r="FL834"/>
      <c r="FM834"/>
      <c r="FN834"/>
      <c r="FO834"/>
      <c r="FP834"/>
      <c r="FQ834"/>
      <c r="FR834"/>
      <c r="FS834"/>
      <c r="FT834"/>
      <c r="FU834"/>
      <c r="FV834"/>
      <c r="FW834"/>
      <c r="FX834"/>
      <c r="FY834"/>
      <c r="FZ834"/>
      <c r="GA834"/>
      <c r="GB834"/>
      <c r="GC834"/>
      <c r="GD834"/>
      <c r="GE834"/>
      <c r="GF834"/>
      <c r="GG834"/>
      <c r="GH834"/>
      <c r="GI834"/>
      <c r="GJ834"/>
      <c r="GK834"/>
      <c r="GL834"/>
      <c r="GM834"/>
      <c r="GN834"/>
      <c r="GO834"/>
      <c r="GP834"/>
      <c r="GQ834"/>
      <c r="GR834"/>
      <c r="GS834"/>
      <c r="GT834"/>
      <c r="GU834"/>
      <c r="GV834"/>
      <c r="GW834"/>
      <c r="GX834"/>
      <c r="GY834"/>
      <c r="GZ834"/>
      <c r="HA834"/>
      <c r="HB834"/>
      <c r="HC834"/>
      <c r="HD834"/>
      <c r="HE834"/>
      <c r="HF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  <c r="IM834"/>
      <c r="IN834"/>
      <c r="IO834"/>
      <c r="IP834"/>
      <c r="IQ834"/>
      <c r="IR834"/>
      <c r="IS834"/>
      <c r="IT834"/>
      <c r="IU834"/>
      <c r="IV834"/>
      <c r="IW834"/>
      <c r="IX834"/>
      <c r="IY834"/>
      <c r="IZ834"/>
      <c r="JA834"/>
      <c r="JB834"/>
      <c r="JC834"/>
      <c r="JD834"/>
      <c r="JE834"/>
      <c r="JF834"/>
      <c r="JG834"/>
      <c r="JH834"/>
      <c r="JI834"/>
      <c r="JJ834"/>
      <c r="JK834"/>
      <c r="JL834"/>
      <c r="JM834"/>
      <c r="JN834"/>
      <c r="JO834"/>
      <c r="JP834"/>
      <c r="JQ834"/>
      <c r="JR834"/>
      <c r="JS834"/>
      <c r="JT834"/>
      <c r="JU834"/>
      <c r="JV834"/>
      <c r="JW834"/>
      <c r="JX834"/>
      <c r="JY834"/>
      <c r="JZ834"/>
      <c r="KA834"/>
      <c r="KB834"/>
      <c r="KC834"/>
      <c r="KD834"/>
      <c r="KE834"/>
      <c r="KF834"/>
      <c r="KG834"/>
      <c r="KH834"/>
      <c r="KI834"/>
      <c r="KJ834"/>
      <c r="KK834"/>
      <c r="KL834"/>
      <c r="KM834"/>
      <c r="KN834"/>
      <c r="KO834"/>
      <c r="KP834"/>
      <c r="KQ834"/>
      <c r="KR834"/>
      <c r="KS834"/>
      <c r="KT834"/>
      <c r="KU834"/>
      <c r="KV834"/>
      <c r="KW834"/>
      <c r="KX834"/>
      <c r="KY834"/>
      <c r="KZ834"/>
      <c r="LA834"/>
      <c r="LB834"/>
      <c r="LC834"/>
      <c r="LD834"/>
      <c r="LE834"/>
      <c r="LF834"/>
      <c r="LG834"/>
      <c r="LH834"/>
      <c r="LI834"/>
      <c r="LJ834"/>
      <c r="LK834"/>
      <c r="LL834"/>
      <c r="LM834"/>
      <c r="LN834"/>
      <c r="LO834"/>
      <c r="LP834"/>
      <c r="LQ834"/>
      <c r="LR834"/>
      <c r="LS834"/>
      <c r="LT834"/>
      <c r="LU834"/>
      <c r="LV834"/>
      <c r="LW834"/>
      <c r="LX834"/>
      <c r="LY834"/>
      <c r="LZ834"/>
      <c r="MA834"/>
      <c r="MB834"/>
      <c r="MC834"/>
      <c r="MD834"/>
      <c r="ME834"/>
      <c r="MF834"/>
      <c r="MG834"/>
      <c r="MH834"/>
      <c r="MI834"/>
      <c r="MJ834"/>
      <c r="MK834"/>
      <c r="ML834"/>
      <c r="MM834"/>
      <c r="MN834"/>
      <c r="MO834"/>
      <c r="MP834"/>
      <c r="MQ834"/>
      <c r="MR834"/>
      <c r="MS834"/>
      <c r="MT834"/>
      <c r="MU834"/>
      <c r="MV834"/>
      <c r="MW834"/>
      <c r="MX834"/>
      <c r="MY834"/>
      <c r="MZ834"/>
      <c r="NA834"/>
      <c r="NB834"/>
      <c r="NC834"/>
      <c r="ND834"/>
      <c r="NE834"/>
      <c r="NF834"/>
      <c r="NG834"/>
      <c r="NH834"/>
      <c r="NI834"/>
      <c r="NJ834"/>
      <c r="NK834"/>
      <c r="NL834"/>
      <c r="NM834"/>
      <c r="NN834"/>
      <c r="NO834"/>
      <c r="NP834"/>
      <c r="NQ834"/>
      <c r="NR834"/>
      <c r="NS834"/>
      <c r="NT834"/>
      <c r="NU834"/>
      <c r="NV834"/>
      <c r="NW834"/>
      <c r="NX834"/>
      <c r="NY834"/>
      <c r="NZ834"/>
      <c r="OA834"/>
      <c r="OB834"/>
      <c r="OC834"/>
      <c r="OD834"/>
      <c r="OE834"/>
      <c r="OF834"/>
      <c r="OG834"/>
      <c r="OH834"/>
      <c r="OI834"/>
      <c r="OJ834"/>
      <c r="OK834"/>
      <c r="OL834"/>
      <c r="OM834"/>
      <c r="ON834"/>
      <c r="OO834"/>
      <c r="OP834"/>
      <c r="OQ834"/>
      <c r="OR834"/>
      <c r="OS834"/>
      <c r="OT834"/>
      <c r="OU834"/>
      <c r="OV834"/>
      <c r="OW834"/>
      <c r="OX834"/>
      <c r="OY834"/>
      <c r="OZ834"/>
      <c r="PA834"/>
      <c r="PB834"/>
      <c r="PC834"/>
      <c r="PD834"/>
      <c r="PE834"/>
      <c r="PF834"/>
      <c r="PG834"/>
      <c r="PH834"/>
      <c r="PI834"/>
      <c r="PJ834"/>
      <c r="PK834"/>
      <c r="PL834"/>
      <c r="PM834"/>
      <c r="PN834"/>
      <c r="PO834"/>
      <c r="PP834"/>
      <c r="PQ834"/>
      <c r="PR834"/>
      <c r="PS834"/>
      <c r="PT834"/>
      <c r="PU834"/>
      <c r="PV834"/>
      <c r="PW834"/>
      <c r="PX834"/>
      <c r="PY834"/>
      <c r="PZ834"/>
      <c r="QA834"/>
      <c r="QB834"/>
      <c r="QC834"/>
      <c r="QD834"/>
      <c r="QE834"/>
      <c r="QF834"/>
      <c r="QG834"/>
      <c r="QH834"/>
      <c r="QI834"/>
      <c r="QJ834"/>
      <c r="QK834"/>
      <c r="QL834"/>
      <c r="QM834"/>
      <c r="QN834"/>
      <c r="QO834"/>
      <c r="QP834"/>
      <c r="QQ834"/>
      <c r="QR834"/>
      <c r="QS834"/>
      <c r="QT834"/>
      <c r="QU834"/>
      <c r="QV834"/>
      <c r="QW834"/>
      <c r="QX834"/>
      <c r="QY834"/>
      <c r="QZ834"/>
      <c r="RA834"/>
      <c r="RB834"/>
      <c r="RC834"/>
      <c r="RD834"/>
      <c r="RE834"/>
      <c r="RF834"/>
      <c r="RG834"/>
      <c r="RH834"/>
      <c r="RI834"/>
      <c r="RJ834"/>
      <c r="RK834"/>
      <c r="RL834"/>
      <c r="RM834"/>
      <c r="RN834"/>
      <c r="RO834"/>
      <c r="RP834"/>
      <c r="RQ834"/>
      <c r="RR834"/>
      <c r="RS834"/>
      <c r="RT834"/>
      <c r="RU834"/>
      <c r="RV834"/>
      <c r="RW834"/>
      <c r="RX834"/>
      <c r="RY834"/>
      <c r="RZ834"/>
      <c r="SA834"/>
      <c r="SB834"/>
      <c r="SC834"/>
      <c r="SD834"/>
      <c r="SE834"/>
      <c r="SF834"/>
      <c r="SG834"/>
      <c r="SH834"/>
      <c r="SI834"/>
      <c r="SJ834"/>
      <c r="SK834"/>
      <c r="SL834"/>
      <c r="SM834"/>
      <c r="SN834"/>
      <c r="SO834"/>
      <c r="SP834"/>
      <c r="SQ834"/>
      <c r="SR834"/>
      <c r="SS834"/>
      <c r="ST834"/>
      <c r="SU834"/>
      <c r="SV834"/>
      <c r="SW834"/>
      <c r="SX834"/>
      <c r="SY834"/>
      <c r="SZ834"/>
      <c r="TA834"/>
      <c r="TB834"/>
      <c r="TC834"/>
      <c r="TD834"/>
      <c r="TE834"/>
      <c r="TF834"/>
      <c r="TG834"/>
      <c r="TH834"/>
      <c r="TI834"/>
      <c r="TJ834"/>
      <c r="TK834"/>
      <c r="TL834"/>
      <c r="TM834"/>
      <c r="TN834"/>
      <c r="TO834"/>
      <c r="TP834"/>
      <c r="TQ834"/>
      <c r="TR834"/>
      <c r="TS834"/>
      <c r="TT834"/>
      <c r="TU834"/>
      <c r="TV834"/>
      <c r="TW834"/>
      <c r="TX834"/>
      <c r="TY834"/>
      <c r="TZ834"/>
      <c r="UA834"/>
      <c r="UB834"/>
      <c r="UC834"/>
      <c r="UD834"/>
      <c r="UE834"/>
      <c r="UF834"/>
      <c r="UG834"/>
      <c r="UH834"/>
      <c r="UI834"/>
      <c r="UJ834"/>
      <c r="UK834"/>
      <c r="UL834"/>
      <c r="UM834"/>
      <c r="UN834"/>
      <c r="UO834"/>
      <c r="UP834"/>
      <c r="UQ834"/>
    </row>
    <row r="835" spans="1:563" s="9" customFormat="1" x14ac:dyDescent="0.25">
      <c r="A835" s="38">
        <v>829</v>
      </c>
      <c r="B835" s="19" t="s">
        <v>767</v>
      </c>
      <c r="C835" s="19" t="s">
        <v>859</v>
      </c>
      <c r="D835" s="19" t="s">
        <v>766</v>
      </c>
      <c r="E835" s="19" t="s">
        <v>35</v>
      </c>
      <c r="F835" s="20" t="s">
        <v>867</v>
      </c>
      <c r="G835" s="21">
        <v>25000</v>
      </c>
      <c r="H835" s="19">
        <v>0</v>
      </c>
      <c r="I835" s="22">
        <v>25</v>
      </c>
      <c r="J835" s="49">
        <v>717.5</v>
      </c>
      <c r="K835" s="43">
        <f t="shared" si="130"/>
        <v>1774.9999999999998</v>
      </c>
      <c r="L835" s="32">
        <f t="shared" si="127"/>
        <v>275</v>
      </c>
      <c r="M835" s="48">
        <v>760</v>
      </c>
      <c r="N835" s="22">
        <f t="shared" si="128"/>
        <v>1772.5000000000002</v>
      </c>
      <c r="O835" s="22"/>
      <c r="P835" s="22">
        <f t="shared" si="129"/>
        <v>1477.5</v>
      </c>
      <c r="Q835" s="22">
        <f t="shared" si="123"/>
        <v>1502.5</v>
      </c>
      <c r="R835" s="22">
        <f t="shared" si="124"/>
        <v>3822.5</v>
      </c>
      <c r="S835" s="22">
        <f t="shared" si="126"/>
        <v>23497.5</v>
      </c>
      <c r="T835" s="33" t="s">
        <v>41</v>
      </c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  <c r="EG835"/>
      <c r="EH835"/>
      <c r="EI835"/>
      <c r="EJ835"/>
      <c r="EK835"/>
      <c r="EL835"/>
      <c r="EM835"/>
      <c r="EN835"/>
      <c r="EO835"/>
      <c r="EP835"/>
      <c r="EQ835"/>
      <c r="ER835"/>
      <c r="ES835"/>
      <c r="ET835"/>
      <c r="EU835"/>
      <c r="EV835"/>
      <c r="EW835"/>
      <c r="EX835"/>
      <c r="EY835"/>
      <c r="EZ835"/>
      <c r="FA835"/>
      <c r="FB835"/>
      <c r="FC835"/>
      <c r="FD835"/>
      <c r="FE835"/>
      <c r="FF835"/>
      <c r="FG835"/>
      <c r="FH835"/>
      <c r="FI835"/>
      <c r="FJ835"/>
      <c r="FK835"/>
      <c r="FL835"/>
      <c r="FM835"/>
      <c r="FN835"/>
      <c r="FO835"/>
      <c r="FP835"/>
      <c r="FQ835"/>
      <c r="FR835"/>
      <c r="FS835"/>
      <c r="FT835"/>
      <c r="FU835"/>
      <c r="FV835"/>
      <c r="FW835"/>
      <c r="FX835"/>
      <c r="FY835"/>
      <c r="FZ835"/>
      <c r="GA835"/>
      <c r="GB835"/>
      <c r="GC835"/>
      <c r="GD835"/>
      <c r="GE835"/>
      <c r="GF835"/>
      <c r="GG835"/>
      <c r="GH835"/>
      <c r="GI835"/>
      <c r="GJ835"/>
      <c r="GK835"/>
      <c r="GL835"/>
      <c r="GM835"/>
      <c r="GN835"/>
      <c r="GO835"/>
      <c r="GP835"/>
      <c r="GQ835"/>
      <c r="GR835"/>
      <c r="GS835"/>
      <c r="GT835"/>
      <c r="GU835"/>
      <c r="GV835"/>
      <c r="GW835"/>
      <c r="GX835"/>
      <c r="GY835"/>
      <c r="GZ835"/>
      <c r="HA835"/>
      <c r="HB835"/>
      <c r="HC835"/>
      <c r="HD835"/>
      <c r="HE835"/>
      <c r="HF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  <c r="IM835"/>
      <c r="IN835"/>
      <c r="IO835"/>
      <c r="IP835"/>
      <c r="IQ835"/>
      <c r="IR835"/>
      <c r="IS835"/>
      <c r="IT835"/>
      <c r="IU835"/>
      <c r="IV835"/>
      <c r="IW835"/>
      <c r="IX835"/>
      <c r="IY835"/>
      <c r="IZ835"/>
      <c r="JA835"/>
      <c r="JB835"/>
      <c r="JC835"/>
      <c r="JD835"/>
      <c r="JE835"/>
      <c r="JF835"/>
      <c r="JG835"/>
      <c r="JH835"/>
      <c r="JI835"/>
      <c r="JJ835"/>
      <c r="JK835"/>
      <c r="JL835"/>
      <c r="JM835"/>
      <c r="JN835"/>
      <c r="JO835"/>
      <c r="JP835"/>
      <c r="JQ835"/>
      <c r="JR835"/>
      <c r="JS835"/>
      <c r="JT835"/>
      <c r="JU835"/>
      <c r="JV835"/>
      <c r="JW835"/>
      <c r="JX835"/>
      <c r="JY835"/>
      <c r="JZ835"/>
      <c r="KA835"/>
      <c r="KB835"/>
      <c r="KC835"/>
      <c r="KD835"/>
      <c r="KE835"/>
      <c r="KF835"/>
      <c r="KG835"/>
      <c r="KH835"/>
      <c r="KI835"/>
      <c r="KJ835"/>
      <c r="KK835"/>
      <c r="KL835"/>
      <c r="KM835"/>
      <c r="KN835"/>
      <c r="KO835"/>
      <c r="KP835"/>
      <c r="KQ835"/>
      <c r="KR835"/>
      <c r="KS835"/>
      <c r="KT835"/>
      <c r="KU835"/>
      <c r="KV835"/>
      <c r="KW835"/>
      <c r="KX835"/>
      <c r="KY835"/>
      <c r="KZ835"/>
      <c r="LA835"/>
      <c r="LB835"/>
      <c r="LC835"/>
      <c r="LD835"/>
      <c r="LE835"/>
      <c r="LF835"/>
      <c r="LG835"/>
      <c r="LH835"/>
      <c r="LI835"/>
      <c r="LJ835"/>
      <c r="LK835"/>
      <c r="LL835"/>
      <c r="LM835"/>
      <c r="LN835"/>
      <c r="LO835"/>
      <c r="LP835"/>
      <c r="LQ835"/>
      <c r="LR835"/>
      <c r="LS835"/>
      <c r="LT835"/>
      <c r="LU835"/>
      <c r="LV835"/>
      <c r="LW835"/>
      <c r="LX835"/>
      <c r="LY835"/>
      <c r="LZ835"/>
      <c r="MA835"/>
      <c r="MB835"/>
      <c r="MC835"/>
      <c r="MD835"/>
      <c r="ME835"/>
      <c r="MF835"/>
      <c r="MG835"/>
      <c r="MH835"/>
      <c r="MI835"/>
      <c r="MJ835"/>
      <c r="MK835"/>
      <c r="ML835"/>
      <c r="MM835"/>
      <c r="MN835"/>
      <c r="MO835"/>
      <c r="MP835"/>
      <c r="MQ835"/>
      <c r="MR835"/>
      <c r="MS835"/>
      <c r="MT835"/>
      <c r="MU835"/>
      <c r="MV835"/>
      <c r="MW835"/>
      <c r="MX835"/>
      <c r="MY835"/>
      <c r="MZ835"/>
      <c r="NA835"/>
      <c r="NB835"/>
      <c r="NC835"/>
      <c r="ND835"/>
      <c r="NE835"/>
      <c r="NF835"/>
      <c r="NG835"/>
      <c r="NH835"/>
      <c r="NI835"/>
      <c r="NJ835"/>
      <c r="NK835"/>
      <c r="NL835"/>
      <c r="NM835"/>
      <c r="NN835"/>
      <c r="NO835"/>
      <c r="NP835"/>
      <c r="NQ835"/>
      <c r="NR835"/>
      <c r="NS835"/>
      <c r="NT835"/>
      <c r="NU835"/>
      <c r="NV835"/>
      <c r="NW835"/>
      <c r="NX835"/>
      <c r="NY835"/>
      <c r="NZ835"/>
      <c r="OA835"/>
      <c r="OB835"/>
      <c r="OC835"/>
      <c r="OD835"/>
      <c r="OE835"/>
      <c r="OF835"/>
      <c r="OG835"/>
      <c r="OH835"/>
      <c r="OI835"/>
      <c r="OJ835"/>
      <c r="OK835"/>
      <c r="OL835"/>
      <c r="OM835"/>
      <c r="ON835"/>
      <c r="OO835"/>
      <c r="OP835"/>
      <c r="OQ835"/>
      <c r="OR835"/>
      <c r="OS835"/>
      <c r="OT835"/>
      <c r="OU835"/>
      <c r="OV835"/>
      <c r="OW835"/>
      <c r="OX835"/>
      <c r="OY835"/>
      <c r="OZ835"/>
      <c r="PA835"/>
      <c r="PB835"/>
      <c r="PC835"/>
      <c r="PD835"/>
      <c r="PE835"/>
      <c r="PF835"/>
      <c r="PG835"/>
      <c r="PH835"/>
      <c r="PI835"/>
      <c r="PJ835"/>
      <c r="PK835"/>
      <c r="PL835"/>
      <c r="PM835"/>
      <c r="PN835"/>
      <c r="PO835"/>
      <c r="PP835"/>
      <c r="PQ835"/>
      <c r="PR835"/>
      <c r="PS835"/>
      <c r="PT835"/>
      <c r="PU835"/>
      <c r="PV835"/>
      <c r="PW835"/>
      <c r="PX835"/>
      <c r="PY835"/>
      <c r="PZ835"/>
      <c r="QA835"/>
      <c r="QB835"/>
      <c r="QC835"/>
      <c r="QD835"/>
      <c r="QE835"/>
      <c r="QF835"/>
      <c r="QG835"/>
      <c r="QH835"/>
      <c r="QI835"/>
      <c r="QJ835"/>
      <c r="QK835"/>
      <c r="QL835"/>
      <c r="QM835"/>
      <c r="QN835"/>
      <c r="QO835"/>
      <c r="QP835"/>
      <c r="QQ835"/>
      <c r="QR835"/>
      <c r="QS835"/>
      <c r="QT835"/>
      <c r="QU835"/>
      <c r="QV835"/>
      <c r="QW835"/>
      <c r="QX835"/>
      <c r="QY835"/>
      <c r="QZ835"/>
      <c r="RA835"/>
      <c r="RB835"/>
      <c r="RC835"/>
      <c r="RD835"/>
      <c r="RE835"/>
      <c r="RF835"/>
      <c r="RG835"/>
      <c r="RH835"/>
      <c r="RI835"/>
      <c r="RJ835"/>
      <c r="RK835"/>
      <c r="RL835"/>
      <c r="RM835"/>
      <c r="RN835"/>
      <c r="RO835"/>
      <c r="RP835"/>
      <c r="RQ835"/>
      <c r="RR835"/>
      <c r="RS835"/>
      <c r="RT835"/>
      <c r="RU835"/>
      <c r="RV835"/>
      <c r="RW835"/>
      <c r="RX835"/>
      <c r="RY835"/>
      <c r="RZ835"/>
      <c r="SA835"/>
      <c r="SB835"/>
      <c r="SC835"/>
      <c r="SD835"/>
      <c r="SE835"/>
      <c r="SF835"/>
      <c r="SG835"/>
      <c r="SH835"/>
      <c r="SI835"/>
      <c r="SJ835"/>
      <c r="SK835"/>
      <c r="SL835"/>
      <c r="SM835"/>
      <c r="SN835"/>
      <c r="SO835"/>
      <c r="SP835"/>
      <c r="SQ835"/>
      <c r="SR835"/>
      <c r="SS835"/>
      <c r="ST835"/>
      <c r="SU835"/>
      <c r="SV835"/>
      <c r="SW835"/>
      <c r="SX835"/>
      <c r="SY835"/>
      <c r="SZ835"/>
      <c r="TA835"/>
      <c r="TB835"/>
      <c r="TC835"/>
      <c r="TD835"/>
      <c r="TE835"/>
      <c r="TF835"/>
      <c r="TG835"/>
      <c r="TH835"/>
      <c r="TI835"/>
      <c r="TJ835"/>
      <c r="TK835"/>
      <c r="TL835"/>
      <c r="TM835"/>
      <c r="TN835"/>
      <c r="TO835"/>
      <c r="TP835"/>
      <c r="TQ835"/>
      <c r="TR835"/>
      <c r="TS835"/>
      <c r="TT835"/>
      <c r="TU835"/>
      <c r="TV835"/>
      <c r="TW835"/>
      <c r="TX835"/>
      <c r="TY835"/>
      <c r="TZ835"/>
      <c r="UA835"/>
      <c r="UB835"/>
      <c r="UC835"/>
      <c r="UD835"/>
      <c r="UE835"/>
      <c r="UF835"/>
      <c r="UG835"/>
      <c r="UH835"/>
      <c r="UI835"/>
      <c r="UJ835"/>
      <c r="UK835"/>
      <c r="UL835"/>
      <c r="UM835"/>
      <c r="UN835"/>
      <c r="UO835"/>
      <c r="UP835"/>
      <c r="UQ835"/>
    </row>
    <row r="836" spans="1:563" s="9" customFormat="1" x14ac:dyDescent="0.25">
      <c r="A836" s="38">
        <v>830</v>
      </c>
      <c r="B836" s="19" t="s">
        <v>769</v>
      </c>
      <c r="C836" s="19" t="s">
        <v>860</v>
      </c>
      <c r="D836" s="19" t="s">
        <v>768</v>
      </c>
      <c r="E836" s="19" t="s">
        <v>126</v>
      </c>
      <c r="F836" s="20" t="s">
        <v>867</v>
      </c>
      <c r="G836" s="21">
        <v>155000</v>
      </c>
      <c r="H836" s="21">
        <v>25042.74</v>
      </c>
      <c r="I836" s="22">
        <v>25</v>
      </c>
      <c r="J836" s="49">
        <v>4448.5</v>
      </c>
      <c r="K836" s="43">
        <f t="shared" si="130"/>
        <v>11004.999999999998</v>
      </c>
      <c r="L836" s="32">
        <v>851.51</v>
      </c>
      <c r="M836" s="48">
        <v>4712</v>
      </c>
      <c r="N836" s="22">
        <f t="shared" si="128"/>
        <v>10989.5</v>
      </c>
      <c r="O836" s="22"/>
      <c r="P836" s="22">
        <f t="shared" si="129"/>
        <v>9160.5</v>
      </c>
      <c r="Q836" s="22">
        <f t="shared" si="123"/>
        <v>34228.240000000005</v>
      </c>
      <c r="R836" s="22">
        <f t="shared" si="124"/>
        <v>22846.01</v>
      </c>
      <c r="S836" s="22">
        <f t="shared" si="126"/>
        <v>120771.76</v>
      </c>
      <c r="T836" s="33" t="s">
        <v>41</v>
      </c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  <c r="EG836"/>
      <c r="EH836"/>
      <c r="EI836"/>
      <c r="EJ836"/>
      <c r="EK836"/>
      <c r="EL836"/>
      <c r="EM836"/>
      <c r="EN836"/>
      <c r="EO836"/>
      <c r="EP836"/>
      <c r="EQ836"/>
      <c r="ER836"/>
      <c r="ES836"/>
      <c r="ET836"/>
      <c r="EU836"/>
      <c r="EV836"/>
      <c r="EW836"/>
      <c r="EX836"/>
      <c r="EY836"/>
      <c r="EZ836"/>
      <c r="FA836"/>
      <c r="FB836"/>
      <c r="FC836"/>
      <c r="FD836"/>
      <c r="FE836"/>
      <c r="FF836"/>
      <c r="FG836"/>
      <c r="FH836"/>
      <c r="FI836"/>
      <c r="FJ836"/>
      <c r="FK836"/>
      <c r="FL836"/>
      <c r="FM836"/>
      <c r="FN836"/>
      <c r="FO836"/>
      <c r="FP836"/>
      <c r="FQ836"/>
      <c r="FR836"/>
      <c r="FS836"/>
      <c r="FT836"/>
      <c r="FU836"/>
      <c r="FV836"/>
      <c r="FW836"/>
      <c r="FX836"/>
      <c r="FY836"/>
      <c r="FZ836"/>
      <c r="GA836"/>
      <c r="GB836"/>
      <c r="GC836"/>
      <c r="GD836"/>
      <c r="GE836"/>
      <c r="GF836"/>
      <c r="GG836"/>
      <c r="GH836"/>
      <c r="GI836"/>
      <c r="GJ836"/>
      <c r="GK836"/>
      <c r="GL836"/>
      <c r="GM836"/>
      <c r="GN836"/>
      <c r="GO836"/>
      <c r="GP836"/>
      <c r="GQ836"/>
      <c r="GR836"/>
      <c r="GS836"/>
      <c r="GT836"/>
      <c r="GU836"/>
      <c r="GV836"/>
      <c r="GW836"/>
      <c r="GX836"/>
      <c r="GY836"/>
      <c r="GZ836"/>
      <c r="HA836"/>
      <c r="HB836"/>
      <c r="HC836"/>
      <c r="HD836"/>
      <c r="HE836"/>
      <c r="HF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  <c r="IM836"/>
      <c r="IN836"/>
      <c r="IO836"/>
      <c r="IP836"/>
      <c r="IQ836"/>
      <c r="IR836"/>
      <c r="IS836"/>
      <c r="IT836"/>
      <c r="IU836"/>
      <c r="IV836"/>
      <c r="IW836"/>
      <c r="IX836"/>
      <c r="IY836"/>
      <c r="IZ836"/>
      <c r="JA836"/>
      <c r="JB836"/>
      <c r="JC836"/>
      <c r="JD836"/>
      <c r="JE836"/>
      <c r="JF836"/>
      <c r="JG836"/>
      <c r="JH836"/>
      <c r="JI836"/>
      <c r="JJ836"/>
      <c r="JK836"/>
      <c r="JL836"/>
      <c r="JM836"/>
      <c r="JN836"/>
      <c r="JO836"/>
      <c r="JP836"/>
      <c r="JQ836"/>
      <c r="JR836"/>
      <c r="JS836"/>
      <c r="JT836"/>
      <c r="JU836"/>
      <c r="JV836"/>
      <c r="JW836"/>
      <c r="JX836"/>
      <c r="JY836"/>
      <c r="JZ836"/>
      <c r="KA836"/>
      <c r="KB836"/>
      <c r="KC836"/>
      <c r="KD836"/>
      <c r="KE836"/>
      <c r="KF836"/>
      <c r="KG836"/>
      <c r="KH836"/>
      <c r="KI836"/>
      <c r="KJ836"/>
      <c r="KK836"/>
      <c r="KL836"/>
      <c r="KM836"/>
      <c r="KN836"/>
      <c r="KO836"/>
      <c r="KP836"/>
      <c r="KQ836"/>
      <c r="KR836"/>
      <c r="KS836"/>
      <c r="KT836"/>
      <c r="KU836"/>
      <c r="KV836"/>
      <c r="KW836"/>
      <c r="KX836"/>
      <c r="KY836"/>
      <c r="KZ836"/>
      <c r="LA836"/>
      <c r="LB836"/>
      <c r="LC836"/>
      <c r="LD836"/>
      <c r="LE836"/>
      <c r="LF836"/>
      <c r="LG836"/>
      <c r="LH836"/>
      <c r="LI836"/>
      <c r="LJ836"/>
      <c r="LK836"/>
      <c r="LL836"/>
      <c r="LM836"/>
      <c r="LN836"/>
      <c r="LO836"/>
      <c r="LP836"/>
      <c r="LQ836"/>
      <c r="LR836"/>
      <c r="LS836"/>
      <c r="LT836"/>
      <c r="LU836"/>
      <c r="LV836"/>
      <c r="LW836"/>
      <c r="LX836"/>
      <c r="LY836"/>
      <c r="LZ836"/>
      <c r="MA836"/>
      <c r="MB836"/>
      <c r="MC836"/>
      <c r="MD836"/>
      <c r="ME836"/>
      <c r="MF836"/>
      <c r="MG836"/>
      <c r="MH836"/>
      <c r="MI836"/>
      <c r="MJ836"/>
      <c r="MK836"/>
      <c r="ML836"/>
      <c r="MM836"/>
      <c r="MN836"/>
      <c r="MO836"/>
      <c r="MP836"/>
      <c r="MQ836"/>
      <c r="MR836"/>
      <c r="MS836"/>
      <c r="MT836"/>
      <c r="MU836"/>
      <c r="MV836"/>
      <c r="MW836"/>
      <c r="MX836"/>
      <c r="MY836"/>
      <c r="MZ836"/>
      <c r="NA836"/>
      <c r="NB836"/>
      <c r="NC836"/>
      <c r="ND836"/>
      <c r="NE836"/>
      <c r="NF836"/>
      <c r="NG836"/>
      <c r="NH836"/>
      <c r="NI836"/>
      <c r="NJ836"/>
      <c r="NK836"/>
      <c r="NL836"/>
      <c r="NM836"/>
      <c r="NN836"/>
      <c r="NO836"/>
      <c r="NP836"/>
      <c r="NQ836"/>
      <c r="NR836"/>
      <c r="NS836"/>
      <c r="NT836"/>
      <c r="NU836"/>
      <c r="NV836"/>
      <c r="NW836"/>
      <c r="NX836"/>
      <c r="NY836"/>
      <c r="NZ836"/>
      <c r="OA836"/>
      <c r="OB836"/>
      <c r="OC836"/>
      <c r="OD836"/>
      <c r="OE836"/>
      <c r="OF836"/>
      <c r="OG836"/>
      <c r="OH836"/>
      <c r="OI836"/>
      <c r="OJ836"/>
      <c r="OK836"/>
      <c r="OL836"/>
      <c r="OM836"/>
      <c r="ON836"/>
      <c r="OO836"/>
      <c r="OP836"/>
      <c r="OQ836"/>
      <c r="OR836"/>
      <c r="OS836"/>
      <c r="OT836"/>
      <c r="OU836"/>
      <c r="OV836"/>
      <c r="OW836"/>
      <c r="OX836"/>
      <c r="OY836"/>
      <c r="OZ836"/>
      <c r="PA836"/>
      <c r="PB836"/>
      <c r="PC836"/>
      <c r="PD836"/>
      <c r="PE836"/>
      <c r="PF836"/>
      <c r="PG836"/>
      <c r="PH836"/>
      <c r="PI836"/>
      <c r="PJ836"/>
      <c r="PK836"/>
      <c r="PL836"/>
      <c r="PM836"/>
      <c r="PN836"/>
      <c r="PO836"/>
      <c r="PP836"/>
      <c r="PQ836"/>
      <c r="PR836"/>
      <c r="PS836"/>
      <c r="PT836"/>
      <c r="PU836"/>
      <c r="PV836"/>
      <c r="PW836"/>
      <c r="PX836"/>
      <c r="PY836"/>
      <c r="PZ836"/>
      <c r="QA836"/>
      <c r="QB836"/>
      <c r="QC836"/>
      <c r="QD836"/>
      <c r="QE836"/>
      <c r="QF836"/>
      <c r="QG836"/>
      <c r="QH836"/>
      <c r="QI836"/>
      <c r="QJ836"/>
      <c r="QK836"/>
      <c r="QL836"/>
      <c r="QM836"/>
      <c r="QN836"/>
      <c r="QO836"/>
      <c r="QP836"/>
      <c r="QQ836"/>
      <c r="QR836"/>
      <c r="QS836"/>
      <c r="QT836"/>
      <c r="QU836"/>
      <c r="QV836"/>
      <c r="QW836"/>
      <c r="QX836"/>
      <c r="QY836"/>
      <c r="QZ836"/>
      <c r="RA836"/>
      <c r="RB836"/>
      <c r="RC836"/>
      <c r="RD836"/>
      <c r="RE836"/>
      <c r="RF836"/>
      <c r="RG836"/>
      <c r="RH836"/>
      <c r="RI836"/>
      <c r="RJ836"/>
      <c r="RK836"/>
      <c r="RL836"/>
      <c r="RM836"/>
      <c r="RN836"/>
      <c r="RO836"/>
      <c r="RP836"/>
      <c r="RQ836"/>
      <c r="RR836"/>
      <c r="RS836"/>
      <c r="RT836"/>
      <c r="RU836"/>
      <c r="RV836"/>
      <c r="RW836"/>
      <c r="RX836"/>
      <c r="RY836"/>
      <c r="RZ836"/>
      <c r="SA836"/>
      <c r="SB836"/>
      <c r="SC836"/>
      <c r="SD836"/>
      <c r="SE836"/>
      <c r="SF836"/>
      <c r="SG836"/>
      <c r="SH836"/>
      <c r="SI836"/>
      <c r="SJ836"/>
      <c r="SK836"/>
      <c r="SL836"/>
      <c r="SM836"/>
      <c r="SN836"/>
      <c r="SO836"/>
      <c r="SP836"/>
      <c r="SQ836"/>
      <c r="SR836"/>
      <c r="SS836"/>
      <c r="ST836"/>
      <c r="SU836"/>
      <c r="SV836"/>
      <c r="SW836"/>
      <c r="SX836"/>
      <c r="SY836"/>
      <c r="SZ836"/>
      <c r="TA836"/>
      <c r="TB836"/>
      <c r="TC836"/>
      <c r="TD836"/>
      <c r="TE836"/>
      <c r="TF836"/>
      <c r="TG836"/>
      <c r="TH836"/>
      <c r="TI836"/>
      <c r="TJ836"/>
      <c r="TK836"/>
      <c r="TL836"/>
      <c r="TM836"/>
      <c r="TN836"/>
      <c r="TO836"/>
      <c r="TP836"/>
      <c r="TQ836"/>
      <c r="TR836"/>
      <c r="TS836"/>
      <c r="TT836"/>
      <c r="TU836"/>
      <c r="TV836"/>
      <c r="TW836"/>
      <c r="TX836"/>
      <c r="TY836"/>
      <c r="TZ836"/>
      <c r="UA836"/>
      <c r="UB836"/>
      <c r="UC836"/>
      <c r="UD836"/>
      <c r="UE836"/>
      <c r="UF836"/>
      <c r="UG836"/>
      <c r="UH836"/>
      <c r="UI836"/>
      <c r="UJ836"/>
      <c r="UK836"/>
      <c r="UL836"/>
      <c r="UM836"/>
      <c r="UN836"/>
      <c r="UO836"/>
      <c r="UP836"/>
      <c r="UQ836"/>
    </row>
    <row r="837" spans="1:563" s="9" customFormat="1" x14ac:dyDescent="0.25">
      <c r="A837" s="38">
        <v>831</v>
      </c>
      <c r="B837" s="19" t="s">
        <v>770</v>
      </c>
      <c r="C837" s="19" t="s">
        <v>859</v>
      </c>
      <c r="D837" s="19" t="s">
        <v>768</v>
      </c>
      <c r="E837" s="19" t="s">
        <v>111</v>
      </c>
      <c r="F837" s="20" t="s">
        <v>867</v>
      </c>
      <c r="G837" s="21">
        <v>28350</v>
      </c>
      <c r="H837" s="19">
        <v>0</v>
      </c>
      <c r="I837" s="22">
        <v>25</v>
      </c>
      <c r="J837" s="49">
        <v>813.65</v>
      </c>
      <c r="K837" s="43">
        <f t="shared" si="130"/>
        <v>2012.85</v>
      </c>
      <c r="L837" s="32">
        <f t="shared" si="127"/>
        <v>311.85000000000002</v>
      </c>
      <c r="M837" s="48">
        <v>861.84</v>
      </c>
      <c r="N837" s="22">
        <f t="shared" si="128"/>
        <v>2010.0150000000001</v>
      </c>
      <c r="O837" s="22"/>
      <c r="P837" s="22">
        <f t="shared" si="129"/>
        <v>1675.49</v>
      </c>
      <c r="Q837" s="22">
        <f t="shared" si="123"/>
        <v>1700.49</v>
      </c>
      <c r="R837" s="22">
        <f t="shared" si="124"/>
        <v>4334.7150000000001</v>
      </c>
      <c r="S837" s="22">
        <f t="shared" si="126"/>
        <v>26649.51</v>
      </c>
      <c r="T837" s="33" t="s">
        <v>41</v>
      </c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  <c r="EG837"/>
      <c r="EH837"/>
      <c r="EI837"/>
      <c r="EJ837"/>
      <c r="EK837"/>
      <c r="EL837"/>
      <c r="EM837"/>
      <c r="EN837"/>
      <c r="EO837"/>
      <c r="EP837"/>
      <c r="EQ837"/>
      <c r="ER837"/>
      <c r="ES837"/>
      <c r="ET837"/>
      <c r="EU837"/>
      <c r="EV837"/>
      <c r="EW837"/>
      <c r="EX837"/>
      <c r="EY837"/>
      <c r="EZ837"/>
      <c r="FA837"/>
      <c r="FB837"/>
      <c r="FC837"/>
      <c r="FD837"/>
      <c r="FE837"/>
      <c r="FF837"/>
      <c r="FG837"/>
      <c r="FH837"/>
      <c r="FI837"/>
      <c r="FJ837"/>
      <c r="FK837"/>
      <c r="FL837"/>
      <c r="FM837"/>
      <c r="FN837"/>
      <c r="FO837"/>
      <c r="FP837"/>
      <c r="FQ837"/>
      <c r="FR837"/>
      <c r="FS837"/>
      <c r="FT837"/>
      <c r="FU837"/>
      <c r="FV837"/>
      <c r="FW837"/>
      <c r="FX837"/>
      <c r="FY837"/>
      <c r="FZ837"/>
      <c r="GA837"/>
      <c r="GB837"/>
      <c r="GC837"/>
      <c r="GD837"/>
      <c r="GE837"/>
      <c r="GF837"/>
      <c r="GG837"/>
      <c r="GH837"/>
      <c r="GI837"/>
      <c r="GJ837"/>
      <c r="GK837"/>
      <c r="GL837"/>
      <c r="GM837"/>
      <c r="GN837"/>
      <c r="GO837"/>
      <c r="GP837"/>
      <c r="GQ837"/>
      <c r="GR837"/>
      <c r="GS837"/>
      <c r="GT837"/>
      <c r="GU837"/>
      <c r="GV837"/>
      <c r="GW837"/>
      <c r="GX837"/>
      <c r="GY837"/>
      <c r="GZ837"/>
      <c r="HA837"/>
      <c r="HB837"/>
      <c r="HC837"/>
      <c r="HD837"/>
      <c r="HE837"/>
      <c r="HF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  <c r="IM837"/>
      <c r="IN837"/>
      <c r="IO837"/>
      <c r="IP837"/>
      <c r="IQ837"/>
      <c r="IR837"/>
      <c r="IS837"/>
      <c r="IT837"/>
      <c r="IU837"/>
      <c r="IV837"/>
      <c r="IW837"/>
      <c r="IX837"/>
      <c r="IY837"/>
      <c r="IZ837"/>
      <c r="JA837"/>
      <c r="JB837"/>
      <c r="JC837"/>
      <c r="JD837"/>
      <c r="JE837"/>
      <c r="JF837"/>
      <c r="JG837"/>
      <c r="JH837"/>
      <c r="JI837"/>
      <c r="JJ837"/>
      <c r="JK837"/>
      <c r="JL837"/>
      <c r="JM837"/>
      <c r="JN837"/>
      <c r="JO837"/>
      <c r="JP837"/>
      <c r="JQ837"/>
      <c r="JR837"/>
      <c r="JS837"/>
      <c r="JT837"/>
      <c r="JU837"/>
      <c r="JV837"/>
      <c r="JW837"/>
      <c r="JX837"/>
      <c r="JY837"/>
      <c r="JZ837"/>
      <c r="KA837"/>
      <c r="KB837"/>
      <c r="KC837"/>
      <c r="KD837"/>
      <c r="KE837"/>
      <c r="KF837"/>
      <c r="KG837"/>
      <c r="KH837"/>
      <c r="KI837"/>
      <c r="KJ837"/>
      <c r="KK837"/>
      <c r="KL837"/>
      <c r="KM837"/>
      <c r="KN837"/>
      <c r="KO837"/>
      <c r="KP837"/>
      <c r="KQ837"/>
      <c r="KR837"/>
      <c r="KS837"/>
      <c r="KT837"/>
      <c r="KU837"/>
      <c r="KV837"/>
      <c r="KW837"/>
      <c r="KX837"/>
      <c r="KY837"/>
      <c r="KZ837"/>
      <c r="LA837"/>
      <c r="LB837"/>
      <c r="LC837"/>
      <c r="LD837"/>
      <c r="LE837"/>
      <c r="LF837"/>
      <c r="LG837"/>
      <c r="LH837"/>
      <c r="LI837"/>
      <c r="LJ837"/>
      <c r="LK837"/>
      <c r="LL837"/>
      <c r="LM837"/>
      <c r="LN837"/>
      <c r="LO837"/>
      <c r="LP837"/>
      <c r="LQ837"/>
      <c r="LR837"/>
      <c r="LS837"/>
      <c r="LT837"/>
      <c r="LU837"/>
      <c r="LV837"/>
      <c r="LW837"/>
      <c r="LX837"/>
      <c r="LY837"/>
      <c r="LZ837"/>
      <c r="MA837"/>
      <c r="MB837"/>
      <c r="MC837"/>
      <c r="MD837"/>
      <c r="ME837"/>
      <c r="MF837"/>
      <c r="MG837"/>
      <c r="MH837"/>
      <c r="MI837"/>
      <c r="MJ837"/>
      <c r="MK837"/>
      <c r="ML837"/>
      <c r="MM837"/>
      <c r="MN837"/>
      <c r="MO837"/>
      <c r="MP837"/>
      <c r="MQ837"/>
      <c r="MR837"/>
      <c r="MS837"/>
      <c r="MT837"/>
      <c r="MU837"/>
      <c r="MV837"/>
      <c r="MW837"/>
      <c r="MX837"/>
      <c r="MY837"/>
      <c r="MZ837"/>
      <c r="NA837"/>
      <c r="NB837"/>
      <c r="NC837"/>
      <c r="ND837"/>
      <c r="NE837"/>
      <c r="NF837"/>
      <c r="NG837"/>
      <c r="NH837"/>
      <c r="NI837"/>
      <c r="NJ837"/>
      <c r="NK837"/>
      <c r="NL837"/>
      <c r="NM837"/>
      <c r="NN837"/>
      <c r="NO837"/>
      <c r="NP837"/>
      <c r="NQ837"/>
      <c r="NR837"/>
      <c r="NS837"/>
      <c r="NT837"/>
      <c r="NU837"/>
      <c r="NV837"/>
      <c r="NW837"/>
      <c r="NX837"/>
      <c r="NY837"/>
      <c r="NZ837"/>
      <c r="OA837"/>
      <c r="OB837"/>
      <c r="OC837"/>
      <c r="OD837"/>
      <c r="OE837"/>
      <c r="OF837"/>
      <c r="OG837"/>
      <c r="OH837"/>
      <c r="OI837"/>
      <c r="OJ837"/>
      <c r="OK837"/>
      <c r="OL837"/>
      <c r="OM837"/>
      <c r="ON837"/>
      <c r="OO837"/>
      <c r="OP837"/>
      <c r="OQ837"/>
      <c r="OR837"/>
      <c r="OS837"/>
      <c r="OT837"/>
      <c r="OU837"/>
      <c r="OV837"/>
      <c r="OW837"/>
      <c r="OX837"/>
      <c r="OY837"/>
      <c r="OZ837"/>
      <c r="PA837"/>
      <c r="PB837"/>
      <c r="PC837"/>
      <c r="PD837"/>
      <c r="PE837"/>
      <c r="PF837"/>
      <c r="PG837"/>
      <c r="PH837"/>
      <c r="PI837"/>
      <c r="PJ837"/>
      <c r="PK837"/>
      <c r="PL837"/>
      <c r="PM837"/>
      <c r="PN837"/>
      <c r="PO837"/>
      <c r="PP837"/>
      <c r="PQ837"/>
      <c r="PR837"/>
      <c r="PS837"/>
      <c r="PT837"/>
      <c r="PU837"/>
      <c r="PV837"/>
      <c r="PW837"/>
      <c r="PX837"/>
      <c r="PY837"/>
      <c r="PZ837"/>
      <c r="QA837"/>
      <c r="QB837"/>
      <c r="QC837"/>
      <c r="QD837"/>
      <c r="QE837"/>
      <c r="QF837"/>
      <c r="QG837"/>
      <c r="QH837"/>
      <c r="QI837"/>
      <c r="QJ837"/>
      <c r="QK837"/>
      <c r="QL837"/>
      <c r="QM837"/>
      <c r="QN837"/>
      <c r="QO837"/>
      <c r="QP837"/>
      <c r="QQ837"/>
      <c r="QR837"/>
      <c r="QS837"/>
      <c r="QT837"/>
      <c r="QU837"/>
      <c r="QV837"/>
      <c r="QW837"/>
      <c r="QX837"/>
      <c r="QY837"/>
      <c r="QZ837"/>
      <c r="RA837"/>
      <c r="RB837"/>
      <c r="RC837"/>
      <c r="RD837"/>
      <c r="RE837"/>
      <c r="RF837"/>
      <c r="RG837"/>
      <c r="RH837"/>
      <c r="RI837"/>
      <c r="RJ837"/>
      <c r="RK837"/>
      <c r="RL837"/>
      <c r="RM837"/>
      <c r="RN837"/>
      <c r="RO837"/>
      <c r="RP837"/>
      <c r="RQ837"/>
      <c r="RR837"/>
      <c r="RS837"/>
      <c r="RT837"/>
      <c r="RU837"/>
      <c r="RV837"/>
      <c r="RW837"/>
      <c r="RX837"/>
      <c r="RY837"/>
      <c r="RZ837"/>
      <c r="SA837"/>
      <c r="SB837"/>
      <c r="SC837"/>
      <c r="SD837"/>
      <c r="SE837"/>
      <c r="SF837"/>
      <c r="SG837"/>
      <c r="SH837"/>
      <c r="SI837"/>
      <c r="SJ837"/>
      <c r="SK837"/>
      <c r="SL837"/>
      <c r="SM837"/>
      <c r="SN837"/>
      <c r="SO837"/>
      <c r="SP837"/>
      <c r="SQ837"/>
      <c r="SR837"/>
      <c r="SS837"/>
      <c r="ST837"/>
      <c r="SU837"/>
      <c r="SV837"/>
      <c r="SW837"/>
      <c r="SX837"/>
      <c r="SY837"/>
      <c r="SZ837"/>
      <c r="TA837"/>
      <c r="TB837"/>
      <c r="TC837"/>
      <c r="TD837"/>
      <c r="TE837"/>
      <c r="TF837"/>
      <c r="TG837"/>
      <c r="TH837"/>
      <c r="TI837"/>
      <c r="TJ837"/>
      <c r="TK837"/>
      <c r="TL837"/>
      <c r="TM837"/>
      <c r="TN837"/>
      <c r="TO837"/>
      <c r="TP837"/>
      <c r="TQ837"/>
      <c r="TR837"/>
      <c r="TS837"/>
      <c r="TT837"/>
      <c r="TU837"/>
      <c r="TV837"/>
      <c r="TW837"/>
      <c r="TX837"/>
      <c r="TY837"/>
      <c r="TZ837"/>
      <c r="UA837"/>
      <c r="UB837"/>
      <c r="UC837"/>
      <c r="UD837"/>
      <c r="UE837"/>
      <c r="UF837"/>
      <c r="UG837"/>
      <c r="UH837"/>
      <c r="UI837"/>
      <c r="UJ837"/>
      <c r="UK837"/>
      <c r="UL837"/>
      <c r="UM837"/>
      <c r="UN837"/>
      <c r="UO837"/>
      <c r="UP837"/>
      <c r="UQ837"/>
    </row>
    <row r="838" spans="1:563" s="9" customFormat="1" x14ac:dyDescent="0.25">
      <c r="A838" s="38">
        <v>832</v>
      </c>
      <c r="B838" s="19" t="s">
        <v>776</v>
      </c>
      <c r="C838" s="19" t="s">
        <v>859</v>
      </c>
      <c r="D838" s="19" t="s">
        <v>771</v>
      </c>
      <c r="E838" s="19" t="s">
        <v>109</v>
      </c>
      <c r="F838" s="20" t="s">
        <v>867</v>
      </c>
      <c r="G838" s="21">
        <v>200000</v>
      </c>
      <c r="H838" s="21">
        <v>35248.21</v>
      </c>
      <c r="I838" s="22">
        <v>25</v>
      </c>
      <c r="J838" s="49">
        <v>5740</v>
      </c>
      <c r="K838" s="43">
        <f t="shared" si="130"/>
        <v>14199.999999999998</v>
      </c>
      <c r="L838" s="32">
        <v>851.51</v>
      </c>
      <c r="M838" s="48">
        <v>5883.16</v>
      </c>
      <c r="N838" s="22">
        <f t="shared" si="128"/>
        <v>14180.000000000002</v>
      </c>
      <c r="O838" s="22"/>
      <c r="P838" s="22">
        <f t="shared" si="129"/>
        <v>11623.16</v>
      </c>
      <c r="Q838" s="22">
        <f t="shared" si="123"/>
        <v>46896.369999999995</v>
      </c>
      <c r="R838" s="22">
        <f t="shared" si="124"/>
        <v>29231.510000000002</v>
      </c>
      <c r="S838" s="22">
        <f t="shared" si="126"/>
        <v>153103.63</v>
      </c>
      <c r="T838" s="33" t="s">
        <v>41</v>
      </c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  <c r="EG838"/>
      <c r="EH838"/>
      <c r="EI838"/>
      <c r="EJ838"/>
      <c r="EK838"/>
      <c r="EL838"/>
      <c r="EM838"/>
      <c r="EN838"/>
      <c r="EO838"/>
      <c r="EP838"/>
      <c r="EQ838"/>
      <c r="ER838"/>
      <c r="ES838"/>
      <c r="ET838"/>
      <c r="EU838"/>
      <c r="EV838"/>
      <c r="EW838"/>
      <c r="EX838"/>
      <c r="EY838"/>
      <c r="EZ838"/>
      <c r="FA838"/>
      <c r="FB838"/>
      <c r="FC838"/>
      <c r="FD838"/>
      <c r="FE838"/>
      <c r="FF838"/>
      <c r="FG838"/>
      <c r="FH838"/>
      <c r="FI838"/>
      <c r="FJ838"/>
      <c r="FK838"/>
      <c r="FL838"/>
      <c r="FM838"/>
      <c r="FN838"/>
      <c r="FO838"/>
      <c r="FP838"/>
      <c r="FQ838"/>
      <c r="FR838"/>
      <c r="FS838"/>
      <c r="FT838"/>
      <c r="FU838"/>
      <c r="FV838"/>
      <c r="FW838"/>
      <c r="FX838"/>
      <c r="FY838"/>
      <c r="FZ838"/>
      <c r="GA838"/>
      <c r="GB838"/>
      <c r="GC838"/>
      <c r="GD838"/>
      <c r="GE838"/>
      <c r="GF838"/>
      <c r="GG838"/>
      <c r="GH838"/>
      <c r="GI838"/>
      <c r="GJ838"/>
      <c r="GK838"/>
      <c r="GL838"/>
      <c r="GM838"/>
      <c r="GN838"/>
      <c r="GO838"/>
      <c r="GP838"/>
      <c r="GQ838"/>
      <c r="GR838"/>
      <c r="GS838"/>
      <c r="GT838"/>
      <c r="GU838"/>
      <c r="GV838"/>
      <c r="GW838"/>
      <c r="GX838"/>
      <c r="GY838"/>
      <c r="GZ838"/>
      <c r="HA838"/>
      <c r="HB838"/>
      <c r="HC838"/>
      <c r="HD838"/>
      <c r="HE838"/>
      <c r="HF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  <c r="IM838"/>
      <c r="IN838"/>
      <c r="IO838"/>
      <c r="IP838"/>
      <c r="IQ838"/>
      <c r="IR838"/>
      <c r="IS838"/>
      <c r="IT838"/>
      <c r="IU838"/>
      <c r="IV838"/>
      <c r="IW838"/>
      <c r="IX838"/>
      <c r="IY838"/>
      <c r="IZ838"/>
      <c r="JA838"/>
      <c r="JB838"/>
      <c r="JC838"/>
      <c r="JD838"/>
      <c r="JE838"/>
      <c r="JF838"/>
      <c r="JG838"/>
      <c r="JH838"/>
      <c r="JI838"/>
      <c r="JJ838"/>
      <c r="JK838"/>
      <c r="JL838"/>
      <c r="JM838"/>
      <c r="JN838"/>
      <c r="JO838"/>
      <c r="JP838"/>
      <c r="JQ838"/>
      <c r="JR838"/>
      <c r="JS838"/>
      <c r="JT838"/>
      <c r="JU838"/>
      <c r="JV838"/>
      <c r="JW838"/>
      <c r="JX838"/>
      <c r="JY838"/>
      <c r="JZ838"/>
      <c r="KA838"/>
      <c r="KB838"/>
      <c r="KC838"/>
      <c r="KD838"/>
      <c r="KE838"/>
      <c r="KF838"/>
      <c r="KG838"/>
      <c r="KH838"/>
      <c r="KI838"/>
      <c r="KJ838"/>
      <c r="KK838"/>
      <c r="KL838"/>
      <c r="KM838"/>
      <c r="KN838"/>
      <c r="KO838"/>
      <c r="KP838"/>
      <c r="KQ838"/>
      <c r="KR838"/>
      <c r="KS838"/>
      <c r="KT838"/>
      <c r="KU838"/>
      <c r="KV838"/>
      <c r="KW838"/>
      <c r="KX838"/>
      <c r="KY838"/>
      <c r="KZ838"/>
      <c r="LA838"/>
      <c r="LB838"/>
      <c r="LC838"/>
      <c r="LD838"/>
      <c r="LE838"/>
      <c r="LF838"/>
      <c r="LG838"/>
      <c r="LH838"/>
      <c r="LI838"/>
      <c r="LJ838"/>
      <c r="LK838"/>
      <c r="LL838"/>
      <c r="LM838"/>
      <c r="LN838"/>
      <c r="LO838"/>
      <c r="LP838"/>
      <c r="LQ838"/>
      <c r="LR838"/>
      <c r="LS838"/>
      <c r="LT838"/>
      <c r="LU838"/>
      <c r="LV838"/>
      <c r="LW838"/>
      <c r="LX838"/>
      <c r="LY838"/>
      <c r="LZ838"/>
      <c r="MA838"/>
      <c r="MB838"/>
      <c r="MC838"/>
      <c r="MD838"/>
      <c r="ME838"/>
      <c r="MF838"/>
      <c r="MG838"/>
      <c r="MH838"/>
      <c r="MI838"/>
      <c r="MJ838"/>
      <c r="MK838"/>
      <c r="ML838"/>
      <c r="MM838"/>
      <c r="MN838"/>
      <c r="MO838"/>
      <c r="MP838"/>
      <c r="MQ838"/>
      <c r="MR838"/>
      <c r="MS838"/>
      <c r="MT838"/>
      <c r="MU838"/>
      <c r="MV838"/>
      <c r="MW838"/>
      <c r="MX838"/>
      <c r="MY838"/>
      <c r="MZ838"/>
      <c r="NA838"/>
      <c r="NB838"/>
      <c r="NC838"/>
      <c r="ND838"/>
      <c r="NE838"/>
      <c r="NF838"/>
      <c r="NG838"/>
      <c r="NH838"/>
      <c r="NI838"/>
      <c r="NJ838"/>
      <c r="NK838"/>
      <c r="NL838"/>
      <c r="NM838"/>
      <c r="NN838"/>
      <c r="NO838"/>
      <c r="NP838"/>
      <c r="NQ838"/>
      <c r="NR838"/>
      <c r="NS838"/>
      <c r="NT838"/>
      <c r="NU838"/>
      <c r="NV838"/>
      <c r="NW838"/>
      <c r="NX838"/>
      <c r="NY838"/>
      <c r="NZ838"/>
      <c r="OA838"/>
      <c r="OB838"/>
      <c r="OC838"/>
      <c r="OD838"/>
      <c r="OE838"/>
      <c r="OF838"/>
      <c r="OG838"/>
      <c r="OH838"/>
      <c r="OI838"/>
      <c r="OJ838"/>
      <c r="OK838"/>
      <c r="OL838"/>
      <c r="OM838"/>
      <c r="ON838"/>
      <c r="OO838"/>
      <c r="OP838"/>
      <c r="OQ838"/>
      <c r="OR838"/>
      <c r="OS838"/>
      <c r="OT838"/>
      <c r="OU838"/>
      <c r="OV838"/>
      <c r="OW838"/>
      <c r="OX838"/>
      <c r="OY838"/>
      <c r="OZ838"/>
      <c r="PA838"/>
      <c r="PB838"/>
      <c r="PC838"/>
      <c r="PD838"/>
      <c r="PE838"/>
      <c r="PF838"/>
      <c r="PG838"/>
      <c r="PH838"/>
      <c r="PI838"/>
      <c r="PJ838"/>
      <c r="PK838"/>
      <c r="PL838"/>
      <c r="PM838"/>
      <c r="PN838"/>
      <c r="PO838"/>
      <c r="PP838"/>
      <c r="PQ838"/>
      <c r="PR838"/>
      <c r="PS838"/>
      <c r="PT838"/>
      <c r="PU838"/>
      <c r="PV838"/>
      <c r="PW838"/>
      <c r="PX838"/>
      <c r="PY838"/>
      <c r="PZ838"/>
      <c r="QA838"/>
      <c r="QB838"/>
      <c r="QC838"/>
      <c r="QD838"/>
      <c r="QE838"/>
      <c r="QF838"/>
      <c r="QG838"/>
      <c r="QH838"/>
      <c r="QI838"/>
      <c r="QJ838"/>
      <c r="QK838"/>
      <c r="QL838"/>
      <c r="QM838"/>
      <c r="QN838"/>
      <c r="QO838"/>
      <c r="QP838"/>
      <c r="QQ838"/>
      <c r="QR838"/>
      <c r="QS838"/>
      <c r="QT838"/>
      <c r="QU838"/>
      <c r="QV838"/>
      <c r="QW838"/>
      <c r="QX838"/>
      <c r="QY838"/>
      <c r="QZ838"/>
      <c r="RA838"/>
      <c r="RB838"/>
      <c r="RC838"/>
      <c r="RD838"/>
      <c r="RE838"/>
      <c r="RF838"/>
      <c r="RG838"/>
      <c r="RH838"/>
      <c r="RI838"/>
      <c r="RJ838"/>
      <c r="RK838"/>
      <c r="RL838"/>
      <c r="RM838"/>
      <c r="RN838"/>
      <c r="RO838"/>
      <c r="RP838"/>
      <c r="RQ838"/>
      <c r="RR838"/>
      <c r="RS838"/>
      <c r="RT838"/>
      <c r="RU838"/>
      <c r="RV838"/>
      <c r="RW838"/>
      <c r="RX838"/>
      <c r="RY838"/>
      <c r="RZ838"/>
      <c r="SA838"/>
      <c r="SB838"/>
      <c r="SC838"/>
      <c r="SD838"/>
      <c r="SE838"/>
      <c r="SF838"/>
      <c r="SG838"/>
      <c r="SH838"/>
      <c r="SI838"/>
      <c r="SJ838"/>
      <c r="SK838"/>
      <c r="SL838"/>
      <c r="SM838"/>
      <c r="SN838"/>
      <c r="SO838"/>
      <c r="SP838"/>
      <c r="SQ838"/>
      <c r="SR838"/>
      <c r="SS838"/>
      <c r="ST838"/>
      <c r="SU838"/>
      <c r="SV838"/>
      <c r="SW838"/>
      <c r="SX838"/>
      <c r="SY838"/>
      <c r="SZ838"/>
      <c r="TA838"/>
      <c r="TB838"/>
      <c r="TC838"/>
      <c r="TD838"/>
      <c r="TE838"/>
      <c r="TF838"/>
      <c r="TG838"/>
      <c r="TH838"/>
      <c r="TI838"/>
      <c r="TJ838"/>
      <c r="TK838"/>
      <c r="TL838"/>
      <c r="TM838"/>
      <c r="TN838"/>
      <c r="TO838"/>
      <c r="TP838"/>
      <c r="TQ838"/>
      <c r="TR838"/>
      <c r="TS838"/>
      <c r="TT838"/>
      <c r="TU838"/>
      <c r="TV838"/>
      <c r="TW838"/>
      <c r="TX838"/>
      <c r="TY838"/>
      <c r="TZ838"/>
      <c r="UA838"/>
      <c r="UB838"/>
      <c r="UC838"/>
      <c r="UD838"/>
      <c r="UE838"/>
      <c r="UF838"/>
      <c r="UG838"/>
      <c r="UH838"/>
      <c r="UI838"/>
      <c r="UJ838"/>
      <c r="UK838"/>
      <c r="UL838"/>
      <c r="UM838"/>
      <c r="UN838"/>
      <c r="UO838"/>
      <c r="UP838"/>
      <c r="UQ838"/>
    </row>
    <row r="839" spans="1:563" s="9" customFormat="1" x14ac:dyDescent="0.25">
      <c r="A839" s="38">
        <v>833</v>
      </c>
      <c r="B839" s="19" t="s">
        <v>772</v>
      </c>
      <c r="C839" s="19" t="s">
        <v>860</v>
      </c>
      <c r="D839" s="19" t="s">
        <v>771</v>
      </c>
      <c r="E839" s="19" t="s">
        <v>149</v>
      </c>
      <c r="F839" s="20" t="s">
        <v>868</v>
      </c>
      <c r="G839" s="21">
        <v>41000</v>
      </c>
      <c r="H839" s="10">
        <v>583.79</v>
      </c>
      <c r="I839" s="22">
        <v>25</v>
      </c>
      <c r="J839" s="49">
        <v>1176.7</v>
      </c>
      <c r="K839" s="43">
        <f t="shared" si="130"/>
        <v>2910.9999999999995</v>
      </c>
      <c r="L839" s="32">
        <f t="shared" si="127"/>
        <v>451.00000000000006</v>
      </c>
      <c r="M839" s="48">
        <v>1246.4000000000001</v>
      </c>
      <c r="N839" s="22">
        <f t="shared" si="128"/>
        <v>2906.9</v>
      </c>
      <c r="O839" s="22"/>
      <c r="P839" s="22">
        <f t="shared" si="129"/>
        <v>2423.1000000000004</v>
      </c>
      <c r="Q839" s="22">
        <f t="shared" ref="Q839:Q843" si="131">+H839+I839+J839+M839+O839</f>
        <v>3031.8900000000003</v>
      </c>
      <c r="R839" s="22">
        <f t="shared" ref="R839:R843" si="132">+K839+L839+N839</f>
        <v>6268.9</v>
      </c>
      <c r="S839" s="22">
        <f t="shared" si="126"/>
        <v>37968.11</v>
      </c>
      <c r="T839" s="33" t="s">
        <v>41</v>
      </c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  <c r="EG839"/>
      <c r="EH839"/>
      <c r="EI839"/>
      <c r="EJ839"/>
      <c r="EK839"/>
      <c r="EL839"/>
      <c r="EM839"/>
      <c r="EN839"/>
      <c r="EO839"/>
      <c r="EP839"/>
      <c r="EQ839"/>
      <c r="ER839"/>
      <c r="ES839"/>
      <c r="ET839"/>
      <c r="EU839"/>
      <c r="EV839"/>
      <c r="EW839"/>
      <c r="EX839"/>
      <c r="EY839"/>
      <c r="EZ839"/>
      <c r="FA839"/>
      <c r="FB839"/>
      <c r="FC839"/>
      <c r="FD839"/>
      <c r="FE839"/>
      <c r="FF839"/>
      <c r="FG839"/>
      <c r="FH839"/>
      <c r="FI839"/>
      <c r="FJ839"/>
      <c r="FK839"/>
      <c r="FL839"/>
      <c r="FM839"/>
      <c r="FN839"/>
      <c r="FO839"/>
      <c r="FP839"/>
      <c r="FQ839"/>
      <c r="FR839"/>
      <c r="FS839"/>
      <c r="FT839"/>
      <c r="FU839"/>
      <c r="FV839"/>
      <c r="FW839"/>
      <c r="FX839"/>
      <c r="FY839"/>
      <c r="FZ839"/>
      <c r="GA839"/>
      <c r="GB839"/>
      <c r="GC839"/>
      <c r="GD839"/>
      <c r="GE839"/>
      <c r="GF839"/>
      <c r="GG839"/>
      <c r="GH839"/>
      <c r="GI839"/>
      <c r="GJ839"/>
      <c r="GK839"/>
      <c r="GL839"/>
      <c r="GM839"/>
      <c r="GN839"/>
      <c r="GO839"/>
      <c r="GP839"/>
      <c r="GQ839"/>
      <c r="GR839"/>
      <c r="GS839"/>
      <c r="GT839"/>
      <c r="GU839"/>
      <c r="GV839"/>
      <c r="GW839"/>
      <c r="GX839"/>
      <c r="GY839"/>
      <c r="GZ839"/>
      <c r="HA839"/>
      <c r="HB839"/>
      <c r="HC839"/>
      <c r="HD839"/>
      <c r="HE839"/>
      <c r="HF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  <c r="IM839"/>
      <c r="IN839"/>
      <c r="IO839"/>
      <c r="IP839"/>
      <c r="IQ839"/>
      <c r="IR839"/>
      <c r="IS839"/>
      <c r="IT839"/>
      <c r="IU839"/>
      <c r="IV839"/>
      <c r="IW839"/>
      <c r="IX839"/>
      <c r="IY839"/>
      <c r="IZ839"/>
      <c r="JA839"/>
      <c r="JB839"/>
      <c r="JC839"/>
      <c r="JD839"/>
      <c r="JE839"/>
      <c r="JF839"/>
      <c r="JG839"/>
      <c r="JH839"/>
      <c r="JI839"/>
      <c r="JJ839"/>
      <c r="JK839"/>
      <c r="JL839"/>
      <c r="JM839"/>
      <c r="JN839"/>
      <c r="JO839"/>
      <c r="JP839"/>
      <c r="JQ839"/>
      <c r="JR839"/>
      <c r="JS839"/>
      <c r="JT839"/>
      <c r="JU839"/>
      <c r="JV839"/>
      <c r="JW839"/>
      <c r="JX839"/>
      <c r="JY839"/>
      <c r="JZ839"/>
      <c r="KA839"/>
      <c r="KB839"/>
      <c r="KC839"/>
      <c r="KD839"/>
      <c r="KE839"/>
      <c r="KF839"/>
      <c r="KG839"/>
      <c r="KH839"/>
      <c r="KI839"/>
      <c r="KJ839"/>
      <c r="KK839"/>
      <c r="KL839"/>
      <c r="KM839"/>
      <c r="KN839"/>
      <c r="KO839"/>
      <c r="KP839"/>
      <c r="KQ839"/>
      <c r="KR839"/>
      <c r="KS839"/>
      <c r="KT839"/>
      <c r="KU839"/>
      <c r="KV839"/>
      <c r="KW839"/>
      <c r="KX839"/>
      <c r="KY839"/>
      <c r="KZ839"/>
      <c r="LA839"/>
      <c r="LB839"/>
      <c r="LC839"/>
      <c r="LD839"/>
      <c r="LE839"/>
      <c r="LF839"/>
      <c r="LG839"/>
      <c r="LH839"/>
      <c r="LI839"/>
      <c r="LJ839"/>
      <c r="LK839"/>
      <c r="LL839"/>
      <c r="LM839"/>
      <c r="LN839"/>
      <c r="LO839"/>
      <c r="LP839"/>
      <c r="LQ839"/>
      <c r="LR839"/>
      <c r="LS839"/>
      <c r="LT839"/>
      <c r="LU839"/>
      <c r="LV839"/>
      <c r="LW839"/>
      <c r="LX839"/>
      <c r="LY839"/>
      <c r="LZ839"/>
      <c r="MA839"/>
      <c r="MB839"/>
      <c r="MC839"/>
      <c r="MD839"/>
      <c r="ME839"/>
      <c r="MF839"/>
      <c r="MG839"/>
      <c r="MH839"/>
      <c r="MI839"/>
      <c r="MJ839"/>
      <c r="MK839"/>
      <c r="ML839"/>
      <c r="MM839"/>
      <c r="MN839"/>
      <c r="MO839"/>
      <c r="MP839"/>
      <c r="MQ839"/>
      <c r="MR839"/>
      <c r="MS839"/>
      <c r="MT839"/>
      <c r="MU839"/>
      <c r="MV839"/>
      <c r="MW839"/>
      <c r="MX839"/>
      <c r="MY839"/>
      <c r="MZ839"/>
      <c r="NA839"/>
      <c r="NB839"/>
      <c r="NC839"/>
      <c r="ND839"/>
      <c r="NE839"/>
      <c r="NF839"/>
      <c r="NG839"/>
      <c r="NH839"/>
      <c r="NI839"/>
      <c r="NJ839"/>
      <c r="NK839"/>
      <c r="NL839"/>
      <c r="NM839"/>
      <c r="NN839"/>
      <c r="NO839"/>
      <c r="NP839"/>
      <c r="NQ839"/>
      <c r="NR839"/>
      <c r="NS839"/>
      <c r="NT839"/>
      <c r="NU839"/>
      <c r="NV839"/>
      <c r="NW839"/>
      <c r="NX839"/>
      <c r="NY839"/>
      <c r="NZ839"/>
      <c r="OA839"/>
      <c r="OB839"/>
      <c r="OC839"/>
      <c r="OD839"/>
      <c r="OE839"/>
      <c r="OF839"/>
      <c r="OG839"/>
      <c r="OH839"/>
      <c r="OI839"/>
      <c r="OJ839"/>
      <c r="OK839"/>
      <c r="OL839"/>
      <c r="OM839"/>
      <c r="ON839"/>
      <c r="OO839"/>
      <c r="OP839"/>
      <c r="OQ839"/>
      <c r="OR839"/>
      <c r="OS839"/>
      <c r="OT839"/>
      <c r="OU839"/>
      <c r="OV839"/>
      <c r="OW839"/>
      <c r="OX839"/>
      <c r="OY839"/>
      <c r="OZ839"/>
      <c r="PA839"/>
      <c r="PB839"/>
      <c r="PC839"/>
      <c r="PD839"/>
      <c r="PE839"/>
      <c r="PF839"/>
      <c r="PG839"/>
      <c r="PH839"/>
      <c r="PI839"/>
      <c r="PJ839"/>
      <c r="PK839"/>
      <c r="PL839"/>
      <c r="PM839"/>
      <c r="PN839"/>
      <c r="PO839"/>
      <c r="PP839"/>
      <c r="PQ839"/>
      <c r="PR839"/>
      <c r="PS839"/>
      <c r="PT839"/>
      <c r="PU839"/>
      <c r="PV839"/>
      <c r="PW839"/>
      <c r="PX839"/>
      <c r="PY839"/>
      <c r="PZ839"/>
      <c r="QA839"/>
      <c r="QB839"/>
      <c r="QC839"/>
      <c r="QD839"/>
      <c r="QE839"/>
      <c r="QF839"/>
      <c r="QG839"/>
      <c r="QH839"/>
      <c r="QI839"/>
      <c r="QJ839"/>
      <c r="QK839"/>
      <c r="QL839"/>
      <c r="QM839"/>
      <c r="QN839"/>
      <c r="QO839"/>
      <c r="QP839"/>
      <c r="QQ839"/>
      <c r="QR839"/>
      <c r="QS839"/>
      <c r="QT839"/>
      <c r="QU839"/>
      <c r="QV839"/>
      <c r="QW839"/>
      <c r="QX839"/>
      <c r="QY839"/>
      <c r="QZ839"/>
      <c r="RA839"/>
      <c r="RB839"/>
      <c r="RC839"/>
      <c r="RD839"/>
      <c r="RE839"/>
      <c r="RF839"/>
      <c r="RG839"/>
      <c r="RH839"/>
      <c r="RI839"/>
      <c r="RJ839"/>
      <c r="RK839"/>
      <c r="RL839"/>
      <c r="RM839"/>
      <c r="RN839"/>
      <c r="RO839"/>
      <c r="RP839"/>
      <c r="RQ839"/>
      <c r="RR839"/>
      <c r="RS839"/>
      <c r="RT839"/>
      <c r="RU839"/>
      <c r="RV839"/>
      <c r="RW839"/>
      <c r="RX839"/>
      <c r="RY839"/>
      <c r="RZ839"/>
      <c r="SA839"/>
      <c r="SB839"/>
      <c r="SC839"/>
      <c r="SD839"/>
      <c r="SE839"/>
      <c r="SF839"/>
      <c r="SG839"/>
      <c r="SH839"/>
      <c r="SI839"/>
      <c r="SJ839"/>
      <c r="SK839"/>
      <c r="SL839"/>
      <c r="SM839"/>
      <c r="SN839"/>
      <c r="SO839"/>
      <c r="SP839"/>
      <c r="SQ839"/>
      <c r="SR839"/>
      <c r="SS839"/>
      <c r="ST839"/>
      <c r="SU839"/>
      <c r="SV839"/>
      <c r="SW839"/>
      <c r="SX839"/>
      <c r="SY839"/>
      <c r="SZ839"/>
      <c r="TA839"/>
      <c r="TB839"/>
      <c r="TC839"/>
      <c r="TD839"/>
      <c r="TE839"/>
      <c r="TF839"/>
      <c r="TG839"/>
      <c r="TH839"/>
      <c r="TI839"/>
      <c r="TJ839"/>
      <c r="TK839"/>
      <c r="TL839"/>
      <c r="TM839"/>
      <c r="TN839"/>
      <c r="TO839"/>
      <c r="TP839"/>
      <c r="TQ839"/>
      <c r="TR839"/>
      <c r="TS839"/>
      <c r="TT839"/>
      <c r="TU839"/>
      <c r="TV839"/>
      <c r="TW839"/>
      <c r="TX839"/>
      <c r="TY839"/>
      <c r="TZ839"/>
      <c r="UA839"/>
      <c r="UB839"/>
      <c r="UC839"/>
      <c r="UD839"/>
      <c r="UE839"/>
      <c r="UF839"/>
      <c r="UG839"/>
      <c r="UH839"/>
      <c r="UI839"/>
      <c r="UJ839"/>
      <c r="UK839"/>
      <c r="UL839"/>
      <c r="UM839"/>
      <c r="UN839"/>
      <c r="UO839"/>
      <c r="UP839"/>
      <c r="UQ839"/>
    </row>
    <row r="840" spans="1:563" s="9" customFormat="1" x14ac:dyDescent="0.25">
      <c r="A840" s="38">
        <v>834</v>
      </c>
      <c r="B840" s="19" t="s">
        <v>773</v>
      </c>
      <c r="C840" s="19" t="s">
        <v>860</v>
      </c>
      <c r="D840" s="19" t="s">
        <v>771</v>
      </c>
      <c r="E840" s="19" t="s">
        <v>149</v>
      </c>
      <c r="F840" s="20" t="s">
        <v>867</v>
      </c>
      <c r="G840" s="21">
        <v>41000</v>
      </c>
      <c r="H840" s="10">
        <v>583.79</v>
      </c>
      <c r="I840" s="22">
        <v>25</v>
      </c>
      <c r="J840" s="49">
        <v>1176.7</v>
      </c>
      <c r="K840" s="43">
        <f t="shared" si="130"/>
        <v>2910.9999999999995</v>
      </c>
      <c r="L840" s="32">
        <f t="shared" si="127"/>
        <v>451.00000000000006</v>
      </c>
      <c r="M840" s="48">
        <v>1246.4000000000001</v>
      </c>
      <c r="N840" s="22">
        <f t="shared" si="128"/>
        <v>2906.9</v>
      </c>
      <c r="O840" s="22"/>
      <c r="P840" s="22">
        <f t="shared" si="129"/>
        <v>2423.1000000000004</v>
      </c>
      <c r="Q840" s="22">
        <f t="shared" si="131"/>
        <v>3031.8900000000003</v>
      </c>
      <c r="R840" s="22">
        <f t="shared" si="132"/>
        <v>6268.9</v>
      </c>
      <c r="S840" s="22">
        <f t="shared" si="126"/>
        <v>37968.11</v>
      </c>
      <c r="T840" s="33" t="s">
        <v>41</v>
      </c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  <c r="EG840"/>
      <c r="EH840"/>
      <c r="EI840"/>
      <c r="EJ840"/>
      <c r="EK840"/>
      <c r="EL840"/>
      <c r="EM840"/>
      <c r="EN840"/>
      <c r="EO840"/>
      <c r="EP840"/>
      <c r="EQ840"/>
      <c r="ER840"/>
      <c r="ES840"/>
      <c r="ET840"/>
      <c r="EU840"/>
      <c r="EV840"/>
      <c r="EW840"/>
      <c r="EX840"/>
      <c r="EY840"/>
      <c r="EZ840"/>
      <c r="FA840"/>
      <c r="FB840"/>
      <c r="FC840"/>
      <c r="FD840"/>
      <c r="FE840"/>
      <c r="FF840"/>
      <c r="FG840"/>
      <c r="FH840"/>
      <c r="FI840"/>
      <c r="FJ840"/>
      <c r="FK840"/>
      <c r="FL840"/>
      <c r="FM840"/>
      <c r="FN840"/>
      <c r="FO840"/>
      <c r="FP840"/>
      <c r="FQ840"/>
      <c r="FR840"/>
      <c r="FS840"/>
      <c r="FT840"/>
      <c r="FU840"/>
      <c r="FV840"/>
      <c r="FW840"/>
      <c r="FX840"/>
      <c r="FY840"/>
      <c r="FZ840"/>
      <c r="GA840"/>
      <c r="GB840"/>
      <c r="GC840"/>
      <c r="GD840"/>
      <c r="GE840"/>
      <c r="GF840"/>
      <c r="GG840"/>
      <c r="GH840"/>
      <c r="GI840"/>
      <c r="GJ840"/>
      <c r="GK840"/>
      <c r="GL840"/>
      <c r="GM840"/>
      <c r="GN840"/>
      <c r="GO840"/>
      <c r="GP840"/>
      <c r="GQ840"/>
      <c r="GR840"/>
      <c r="GS840"/>
      <c r="GT840"/>
      <c r="GU840"/>
      <c r="GV840"/>
      <c r="GW840"/>
      <c r="GX840"/>
      <c r="GY840"/>
      <c r="GZ840"/>
      <c r="HA840"/>
      <c r="HB840"/>
      <c r="HC840"/>
      <c r="HD840"/>
      <c r="HE840"/>
      <c r="HF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  <c r="IM840"/>
      <c r="IN840"/>
      <c r="IO840"/>
      <c r="IP840"/>
      <c r="IQ840"/>
      <c r="IR840"/>
      <c r="IS840"/>
      <c r="IT840"/>
      <c r="IU840"/>
      <c r="IV840"/>
      <c r="IW840"/>
      <c r="IX840"/>
      <c r="IY840"/>
      <c r="IZ840"/>
      <c r="JA840"/>
      <c r="JB840"/>
      <c r="JC840"/>
      <c r="JD840"/>
      <c r="JE840"/>
      <c r="JF840"/>
      <c r="JG840"/>
      <c r="JH840"/>
      <c r="JI840"/>
      <c r="JJ840"/>
      <c r="JK840"/>
      <c r="JL840"/>
      <c r="JM840"/>
      <c r="JN840"/>
      <c r="JO840"/>
      <c r="JP840"/>
      <c r="JQ840"/>
      <c r="JR840"/>
      <c r="JS840"/>
      <c r="JT840"/>
      <c r="JU840"/>
      <c r="JV840"/>
      <c r="JW840"/>
      <c r="JX840"/>
      <c r="JY840"/>
      <c r="JZ840"/>
      <c r="KA840"/>
      <c r="KB840"/>
      <c r="KC840"/>
      <c r="KD840"/>
      <c r="KE840"/>
      <c r="KF840"/>
      <c r="KG840"/>
      <c r="KH840"/>
      <c r="KI840"/>
      <c r="KJ840"/>
      <c r="KK840"/>
      <c r="KL840"/>
      <c r="KM840"/>
      <c r="KN840"/>
      <c r="KO840"/>
      <c r="KP840"/>
      <c r="KQ840"/>
      <c r="KR840"/>
      <c r="KS840"/>
      <c r="KT840"/>
      <c r="KU840"/>
      <c r="KV840"/>
      <c r="KW840"/>
      <c r="KX840"/>
      <c r="KY840"/>
      <c r="KZ840"/>
      <c r="LA840"/>
      <c r="LB840"/>
      <c r="LC840"/>
      <c r="LD840"/>
      <c r="LE840"/>
      <c r="LF840"/>
      <c r="LG840"/>
      <c r="LH840"/>
      <c r="LI840"/>
      <c r="LJ840"/>
      <c r="LK840"/>
      <c r="LL840"/>
      <c r="LM840"/>
      <c r="LN840"/>
      <c r="LO840"/>
      <c r="LP840"/>
      <c r="LQ840"/>
      <c r="LR840"/>
      <c r="LS840"/>
      <c r="LT840"/>
      <c r="LU840"/>
      <c r="LV840"/>
      <c r="LW840"/>
      <c r="LX840"/>
      <c r="LY840"/>
      <c r="LZ840"/>
      <c r="MA840"/>
      <c r="MB840"/>
      <c r="MC840"/>
      <c r="MD840"/>
      <c r="ME840"/>
      <c r="MF840"/>
      <c r="MG840"/>
      <c r="MH840"/>
      <c r="MI840"/>
      <c r="MJ840"/>
      <c r="MK840"/>
      <c r="ML840"/>
      <c r="MM840"/>
      <c r="MN840"/>
      <c r="MO840"/>
      <c r="MP840"/>
      <c r="MQ840"/>
      <c r="MR840"/>
      <c r="MS840"/>
      <c r="MT840"/>
      <c r="MU840"/>
      <c r="MV840"/>
      <c r="MW840"/>
      <c r="MX840"/>
      <c r="MY840"/>
      <c r="MZ840"/>
      <c r="NA840"/>
      <c r="NB840"/>
      <c r="NC840"/>
      <c r="ND840"/>
      <c r="NE840"/>
      <c r="NF840"/>
      <c r="NG840"/>
      <c r="NH840"/>
      <c r="NI840"/>
      <c r="NJ840"/>
      <c r="NK840"/>
      <c r="NL840"/>
      <c r="NM840"/>
      <c r="NN840"/>
      <c r="NO840"/>
      <c r="NP840"/>
      <c r="NQ840"/>
      <c r="NR840"/>
      <c r="NS840"/>
      <c r="NT840"/>
      <c r="NU840"/>
      <c r="NV840"/>
      <c r="NW840"/>
      <c r="NX840"/>
      <c r="NY840"/>
      <c r="NZ840"/>
      <c r="OA840"/>
      <c r="OB840"/>
      <c r="OC840"/>
      <c r="OD840"/>
      <c r="OE840"/>
      <c r="OF840"/>
      <c r="OG840"/>
      <c r="OH840"/>
      <c r="OI840"/>
      <c r="OJ840"/>
      <c r="OK840"/>
      <c r="OL840"/>
      <c r="OM840"/>
      <c r="ON840"/>
      <c r="OO840"/>
      <c r="OP840"/>
      <c r="OQ840"/>
      <c r="OR840"/>
      <c r="OS840"/>
      <c r="OT840"/>
      <c r="OU840"/>
      <c r="OV840"/>
      <c r="OW840"/>
      <c r="OX840"/>
      <c r="OY840"/>
      <c r="OZ840"/>
      <c r="PA840"/>
      <c r="PB840"/>
      <c r="PC840"/>
      <c r="PD840"/>
      <c r="PE840"/>
      <c r="PF840"/>
      <c r="PG840"/>
      <c r="PH840"/>
      <c r="PI840"/>
      <c r="PJ840"/>
      <c r="PK840"/>
      <c r="PL840"/>
      <c r="PM840"/>
      <c r="PN840"/>
      <c r="PO840"/>
      <c r="PP840"/>
      <c r="PQ840"/>
      <c r="PR840"/>
      <c r="PS840"/>
      <c r="PT840"/>
      <c r="PU840"/>
      <c r="PV840"/>
      <c r="PW840"/>
      <c r="PX840"/>
      <c r="PY840"/>
      <c r="PZ840"/>
      <c r="QA840"/>
      <c r="QB840"/>
      <c r="QC840"/>
      <c r="QD840"/>
      <c r="QE840"/>
      <c r="QF840"/>
      <c r="QG840"/>
      <c r="QH840"/>
      <c r="QI840"/>
      <c r="QJ840"/>
      <c r="QK840"/>
      <c r="QL840"/>
      <c r="QM840"/>
      <c r="QN840"/>
      <c r="QO840"/>
      <c r="QP840"/>
      <c r="QQ840"/>
      <c r="QR840"/>
      <c r="QS840"/>
      <c r="QT840"/>
      <c r="QU840"/>
      <c r="QV840"/>
      <c r="QW840"/>
      <c r="QX840"/>
      <c r="QY840"/>
      <c r="QZ840"/>
      <c r="RA840"/>
      <c r="RB840"/>
      <c r="RC840"/>
      <c r="RD840"/>
      <c r="RE840"/>
      <c r="RF840"/>
      <c r="RG840"/>
      <c r="RH840"/>
      <c r="RI840"/>
      <c r="RJ840"/>
      <c r="RK840"/>
      <c r="RL840"/>
      <c r="RM840"/>
      <c r="RN840"/>
      <c r="RO840"/>
      <c r="RP840"/>
      <c r="RQ840"/>
      <c r="RR840"/>
      <c r="RS840"/>
      <c r="RT840"/>
      <c r="RU840"/>
      <c r="RV840"/>
      <c r="RW840"/>
      <c r="RX840"/>
      <c r="RY840"/>
      <c r="RZ840"/>
      <c r="SA840"/>
      <c r="SB840"/>
      <c r="SC840"/>
      <c r="SD840"/>
      <c r="SE840"/>
      <c r="SF840"/>
      <c r="SG840"/>
      <c r="SH840"/>
      <c r="SI840"/>
      <c r="SJ840"/>
      <c r="SK840"/>
      <c r="SL840"/>
      <c r="SM840"/>
      <c r="SN840"/>
      <c r="SO840"/>
      <c r="SP840"/>
      <c r="SQ840"/>
      <c r="SR840"/>
      <c r="SS840"/>
      <c r="ST840"/>
      <c r="SU840"/>
      <c r="SV840"/>
      <c r="SW840"/>
      <c r="SX840"/>
      <c r="SY840"/>
      <c r="SZ840"/>
      <c r="TA840"/>
      <c r="TB840"/>
      <c r="TC840"/>
      <c r="TD840"/>
      <c r="TE840"/>
      <c r="TF840"/>
      <c r="TG840"/>
      <c r="TH840"/>
      <c r="TI840"/>
      <c r="TJ840"/>
      <c r="TK840"/>
      <c r="TL840"/>
      <c r="TM840"/>
      <c r="TN840"/>
      <c r="TO840"/>
      <c r="TP840"/>
      <c r="TQ840"/>
      <c r="TR840"/>
      <c r="TS840"/>
      <c r="TT840"/>
      <c r="TU840"/>
      <c r="TV840"/>
      <c r="TW840"/>
      <c r="TX840"/>
      <c r="TY840"/>
      <c r="TZ840"/>
      <c r="UA840"/>
      <c r="UB840"/>
      <c r="UC840"/>
      <c r="UD840"/>
      <c r="UE840"/>
      <c r="UF840"/>
      <c r="UG840"/>
      <c r="UH840"/>
      <c r="UI840"/>
      <c r="UJ840"/>
      <c r="UK840"/>
      <c r="UL840"/>
      <c r="UM840"/>
      <c r="UN840"/>
      <c r="UO840"/>
      <c r="UP840"/>
      <c r="UQ840"/>
    </row>
    <row r="841" spans="1:563" s="9" customFormat="1" x14ac:dyDescent="0.25">
      <c r="A841" s="38">
        <v>835</v>
      </c>
      <c r="B841" s="19" t="s">
        <v>774</v>
      </c>
      <c r="C841" s="19" t="s">
        <v>859</v>
      </c>
      <c r="D841" s="19" t="s">
        <v>771</v>
      </c>
      <c r="E841" s="19" t="s">
        <v>99</v>
      </c>
      <c r="F841" s="20" t="s">
        <v>868</v>
      </c>
      <c r="G841" s="21">
        <v>34000</v>
      </c>
      <c r="H841" s="10">
        <v>0</v>
      </c>
      <c r="I841" s="22">
        <v>25</v>
      </c>
      <c r="J841" s="49">
        <v>975.8</v>
      </c>
      <c r="K841" s="43">
        <f t="shared" si="130"/>
        <v>2414</v>
      </c>
      <c r="L841" s="32">
        <f t="shared" si="127"/>
        <v>374.00000000000006</v>
      </c>
      <c r="M841" s="48">
        <v>1033.5999999999999</v>
      </c>
      <c r="N841" s="22">
        <f t="shared" si="128"/>
        <v>2410.6000000000004</v>
      </c>
      <c r="O841" s="22"/>
      <c r="P841" s="22">
        <f t="shared" si="129"/>
        <v>2009.3999999999999</v>
      </c>
      <c r="Q841" s="22">
        <f t="shared" si="131"/>
        <v>2034.3999999999999</v>
      </c>
      <c r="R841" s="22">
        <f t="shared" si="132"/>
        <v>5198.6000000000004</v>
      </c>
      <c r="S841" s="22">
        <f t="shared" si="126"/>
        <v>31965.599999999999</v>
      </c>
      <c r="T841" s="33" t="s">
        <v>41</v>
      </c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  <c r="EG841"/>
      <c r="EH841"/>
      <c r="EI841"/>
      <c r="EJ841"/>
      <c r="EK841"/>
      <c r="EL841"/>
      <c r="EM841"/>
      <c r="EN841"/>
      <c r="EO841"/>
      <c r="EP841"/>
      <c r="EQ841"/>
      <c r="ER841"/>
      <c r="ES841"/>
      <c r="ET841"/>
      <c r="EU841"/>
      <c r="EV841"/>
      <c r="EW841"/>
      <c r="EX841"/>
      <c r="EY841"/>
      <c r="EZ841"/>
      <c r="FA841"/>
      <c r="FB841"/>
      <c r="FC841"/>
      <c r="FD841"/>
      <c r="FE841"/>
      <c r="FF841"/>
      <c r="FG841"/>
      <c r="FH841"/>
      <c r="FI841"/>
      <c r="FJ841"/>
      <c r="FK841"/>
      <c r="FL841"/>
      <c r="FM841"/>
      <c r="FN841"/>
      <c r="FO841"/>
      <c r="FP841"/>
      <c r="FQ841"/>
      <c r="FR841"/>
      <c r="FS841"/>
      <c r="FT841"/>
      <c r="FU841"/>
      <c r="FV841"/>
      <c r="FW841"/>
      <c r="FX841"/>
      <c r="FY841"/>
      <c r="FZ841"/>
      <c r="GA841"/>
      <c r="GB841"/>
      <c r="GC841"/>
      <c r="GD841"/>
      <c r="GE841"/>
      <c r="GF841"/>
      <c r="GG841"/>
      <c r="GH841"/>
      <c r="GI841"/>
      <c r="GJ841"/>
      <c r="GK841"/>
      <c r="GL841"/>
      <c r="GM841"/>
      <c r="GN841"/>
      <c r="GO841"/>
      <c r="GP841"/>
      <c r="GQ841"/>
      <c r="GR841"/>
      <c r="GS841"/>
      <c r="GT841"/>
      <c r="GU841"/>
      <c r="GV841"/>
      <c r="GW841"/>
      <c r="GX841"/>
      <c r="GY841"/>
      <c r="GZ841"/>
      <c r="HA841"/>
      <c r="HB841"/>
      <c r="HC841"/>
      <c r="HD841"/>
      <c r="HE841"/>
      <c r="HF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  <c r="IM841"/>
      <c r="IN841"/>
      <c r="IO841"/>
      <c r="IP841"/>
      <c r="IQ841"/>
      <c r="IR841"/>
      <c r="IS841"/>
      <c r="IT841"/>
      <c r="IU841"/>
      <c r="IV841"/>
      <c r="IW841"/>
      <c r="IX841"/>
      <c r="IY841"/>
      <c r="IZ841"/>
      <c r="JA841"/>
      <c r="JB841"/>
      <c r="JC841"/>
      <c r="JD841"/>
      <c r="JE841"/>
      <c r="JF841"/>
      <c r="JG841"/>
      <c r="JH841"/>
      <c r="JI841"/>
      <c r="JJ841"/>
      <c r="JK841"/>
      <c r="JL841"/>
      <c r="JM841"/>
      <c r="JN841"/>
      <c r="JO841"/>
      <c r="JP841"/>
      <c r="JQ841"/>
      <c r="JR841"/>
      <c r="JS841"/>
      <c r="JT841"/>
      <c r="JU841"/>
      <c r="JV841"/>
      <c r="JW841"/>
      <c r="JX841"/>
      <c r="JY841"/>
      <c r="JZ841"/>
      <c r="KA841"/>
      <c r="KB841"/>
      <c r="KC841"/>
      <c r="KD841"/>
      <c r="KE841"/>
      <c r="KF841"/>
      <c r="KG841"/>
      <c r="KH841"/>
      <c r="KI841"/>
      <c r="KJ841"/>
      <c r="KK841"/>
      <c r="KL841"/>
      <c r="KM841"/>
      <c r="KN841"/>
      <c r="KO841"/>
      <c r="KP841"/>
      <c r="KQ841"/>
      <c r="KR841"/>
      <c r="KS841"/>
      <c r="KT841"/>
      <c r="KU841"/>
      <c r="KV841"/>
      <c r="KW841"/>
      <c r="KX841"/>
      <c r="KY841"/>
      <c r="KZ841"/>
      <c r="LA841"/>
      <c r="LB841"/>
      <c r="LC841"/>
      <c r="LD841"/>
      <c r="LE841"/>
      <c r="LF841"/>
      <c r="LG841"/>
      <c r="LH841"/>
      <c r="LI841"/>
      <c r="LJ841"/>
      <c r="LK841"/>
      <c r="LL841"/>
      <c r="LM841"/>
      <c r="LN841"/>
      <c r="LO841"/>
      <c r="LP841"/>
      <c r="LQ841"/>
      <c r="LR841"/>
      <c r="LS841"/>
      <c r="LT841"/>
      <c r="LU841"/>
      <c r="LV841"/>
      <c r="LW841"/>
      <c r="LX841"/>
      <c r="LY841"/>
      <c r="LZ841"/>
      <c r="MA841"/>
      <c r="MB841"/>
      <c r="MC841"/>
      <c r="MD841"/>
      <c r="ME841"/>
      <c r="MF841"/>
      <c r="MG841"/>
      <c r="MH841"/>
      <c r="MI841"/>
      <c r="MJ841"/>
      <c r="MK841"/>
      <c r="ML841"/>
      <c r="MM841"/>
      <c r="MN841"/>
      <c r="MO841"/>
      <c r="MP841"/>
      <c r="MQ841"/>
      <c r="MR841"/>
      <c r="MS841"/>
      <c r="MT841"/>
      <c r="MU841"/>
      <c r="MV841"/>
      <c r="MW841"/>
      <c r="MX841"/>
      <c r="MY841"/>
      <c r="MZ841"/>
      <c r="NA841"/>
      <c r="NB841"/>
      <c r="NC841"/>
      <c r="ND841"/>
      <c r="NE841"/>
      <c r="NF841"/>
      <c r="NG841"/>
      <c r="NH841"/>
      <c r="NI841"/>
      <c r="NJ841"/>
      <c r="NK841"/>
      <c r="NL841"/>
      <c r="NM841"/>
      <c r="NN841"/>
      <c r="NO841"/>
      <c r="NP841"/>
      <c r="NQ841"/>
      <c r="NR841"/>
      <c r="NS841"/>
      <c r="NT841"/>
      <c r="NU841"/>
      <c r="NV841"/>
      <c r="NW841"/>
      <c r="NX841"/>
      <c r="NY841"/>
      <c r="NZ841"/>
      <c r="OA841"/>
      <c r="OB841"/>
      <c r="OC841"/>
      <c r="OD841"/>
      <c r="OE841"/>
      <c r="OF841"/>
      <c r="OG841"/>
      <c r="OH841"/>
      <c r="OI841"/>
      <c r="OJ841"/>
      <c r="OK841"/>
      <c r="OL841"/>
      <c r="OM841"/>
      <c r="ON841"/>
      <c r="OO841"/>
      <c r="OP841"/>
      <c r="OQ841"/>
      <c r="OR841"/>
      <c r="OS841"/>
      <c r="OT841"/>
      <c r="OU841"/>
      <c r="OV841"/>
      <c r="OW841"/>
      <c r="OX841"/>
      <c r="OY841"/>
      <c r="OZ841"/>
      <c r="PA841"/>
      <c r="PB841"/>
      <c r="PC841"/>
      <c r="PD841"/>
      <c r="PE841"/>
      <c r="PF841"/>
      <c r="PG841"/>
      <c r="PH841"/>
      <c r="PI841"/>
      <c r="PJ841"/>
      <c r="PK841"/>
      <c r="PL841"/>
      <c r="PM841"/>
      <c r="PN841"/>
      <c r="PO841"/>
      <c r="PP841"/>
      <c r="PQ841"/>
      <c r="PR841"/>
      <c r="PS841"/>
      <c r="PT841"/>
      <c r="PU841"/>
      <c r="PV841"/>
      <c r="PW841"/>
      <c r="PX841"/>
      <c r="PY841"/>
      <c r="PZ841"/>
      <c r="QA841"/>
      <c r="QB841"/>
      <c r="QC841"/>
      <c r="QD841"/>
      <c r="QE841"/>
      <c r="QF841"/>
      <c r="QG841"/>
      <c r="QH841"/>
      <c r="QI841"/>
      <c r="QJ841"/>
      <c r="QK841"/>
      <c r="QL841"/>
      <c r="QM841"/>
      <c r="QN841"/>
      <c r="QO841"/>
      <c r="QP841"/>
      <c r="QQ841"/>
      <c r="QR841"/>
      <c r="QS841"/>
      <c r="QT841"/>
      <c r="QU841"/>
      <c r="QV841"/>
      <c r="QW841"/>
      <c r="QX841"/>
      <c r="QY841"/>
      <c r="QZ841"/>
      <c r="RA841"/>
      <c r="RB841"/>
      <c r="RC841"/>
      <c r="RD841"/>
      <c r="RE841"/>
      <c r="RF841"/>
      <c r="RG841"/>
      <c r="RH841"/>
      <c r="RI841"/>
      <c r="RJ841"/>
      <c r="RK841"/>
      <c r="RL841"/>
      <c r="RM841"/>
      <c r="RN841"/>
      <c r="RO841"/>
      <c r="RP841"/>
      <c r="RQ841"/>
      <c r="RR841"/>
      <c r="RS841"/>
      <c r="RT841"/>
      <c r="RU841"/>
      <c r="RV841"/>
      <c r="RW841"/>
      <c r="RX841"/>
      <c r="RY841"/>
      <c r="RZ841"/>
      <c r="SA841"/>
      <c r="SB841"/>
      <c r="SC841"/>
      <c r="SD841"/>
      <c r="SE841"/>
      <c r="SF841"/>
      <c r="SG841"/>
      <c r="SH841"/>
      <c r="SI841"/>
      <c r="SJ841"/>
      <c r="SK841"/>
      <c r="SL841"/>
      <c r="SM841"/>
      <c r="SN841"/>
      <c r="SO841"/>
      <c r="SP841"/>
      <c r="SQ841"/>
      <c r="SR841"/>
      <c r="SS841"/>
      <c r="ST841"/>
      <c r="SU841"/>
      <c r="SV841"/>
      <c r="SW841"/>
      <c r="SX841"/>
      <c r="SY841"/>
      <c r="SZ841"/>
      <c r="TA841"/>
      <c r="TB841"/>
      <c r="TC841"/>
      <c r="TD841"/>
      <c r="TE841"/>
      <c r="TF841"/>
      <c r="TG841"/>
      <c r="TH841"/>
      <c r="TI841"/>
      <c r="TJ841"/>
      <c r="TK841"/>
      <c r="TL841"/>
      <c r="TM841"/>
      <c r="TN841"/>
      <c r="TO841"/>
      <c r="TP841"/>
      <c r="TQ841"/>
      <c r="TR841"/>
      <c r="TS841"/>
      <c r="TT841"/>
      <c r="TU841"/>
      <c r="TV841"/>
      <c r="TW841"/>
      <c r="TX841"/>
      <c r="TY841"/>
      <c r="TZ841"/>
      <c r="UA841"/>
      <c r="UB841"/>
      <c r="UC841"/>
      <c r="UD841"/>
      <c r="UE841"/>
      <c r="UF841"/>
      <c r="UG841"/>
      <c r="UH841"/>
      <c r="UI841"/>
      <c r="UJ841"/>
      <c r="UK841"/>
      <c r="UL841"/>
      <c r="UM841"/>
      <c r="UN841"/>
      <c r="UO841"/>
      <c r="UP841"/>
      <c r="UQ841"/>
    </row>
    <row r="842" spans="1:563" s="9" customFormat="1" x14ac:dyDescent="0.25">
      <c r="A842" s="38">
        <v>836</v>
      </c>
      <c r="B842" s="19" t="s">
        <v>775</v>
      </c>
      <c r="C842" s="19" t="s">
        <v>859</v>
      </c>
      <c r="D842" s="19" t="s">
        <v>771</v>
      </c>
      <c r="E842" s="19" t="s">
        <v>99</v>
      </c>
      <c r="F842" s="20" t="s">
        <v>868</v>
      </c>
      <c r="G842" s="21">
        <v>34000</v>
      </c>
      <c r="H842" s="10">
        <v>0</v>
      </c>
      <c r="I842" s="22">
        <v>25</v>
      </c>
      <c r="J842" s="49">
        <v>975.8</v>
      </c>
      <c r="K842" s="43">
        <f t="shared" si="130"/>
        <v>2414</v>
      </c>
      <c r="L842" s="32">
        <f t="shared" si="127"/>
        <v>374.00000000000006</v>
      </c>
      <c r="M842" s="48">
        <v>1033.5999999999999</v>
      </c>
      <c r="N842" s="22">
        <f t="shared" si="128"/>
        <v>2410.6000000000004</v>
      </c>
      <c r="O842" s="22"/>
      <c r="P842" s="22">
        <f t="shared" si="129"/>
        <v>2009.3999999999999</v>
      </c>
      <c r="Q842" s="22">
        <f t="shared" si="131"/>
        <v>2034.3999999999999</v>
      </c>
      <c r="R842" s="22">
        <f t="shared" si="132"/>
        <v>5198.6000000000004</v>
      </c>
      <c r="S842" s="22">
        <f t="shared" si="126"/>
        <v>31965.599999999999</v>
      </c>
      <c r="T842" s="33" t="s">
        <v>41</v>
      </c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  <c r="EG842"/>
      <c r="EH842"/>
      <c r="EI842"/>
      <c r="EJ842"/>
      <c r="EK842"/>
      <c r="EL842"/>
      <c r="EM842"/>
      <c r="EN842"/>
      <c r="EO842"/>
      <c r="EP842"/>
      <c r="EQ842"/>
      <c r="ER842"/>
      <c r="ES842"/>
      <c r="ET842"/>
      <c r="EU842"/>
      <c r="EV842"/>
      <c r="EW842"/>
      <c r="EX842"/>
      <c r="EY842"/>
      <c r="EZ842"/>
      <c r="FA842"/>
      <c r="FB842"/>
      <c r="FC842"/>
      <c r="FD842"/>
      <c r="FE842"/>
      <c r="FF842"/>
      <c r="FG842"/>
      <c r="FH842"/>
      <c r="FI842"/>
      <c r="FJ842"/>
      <c r="FK842"/>
      <c r="FL842"/>
      <c r="FM842"/>
      <c r="FN842"/>
      <c r="FO842"/>
      <c r="FP842"/>
      <c r="FQ842"/>
      <c r="FR842"/>
      <c r="FS842"/>
      <c r="FT842"/>
      <c r="FU842"/>
      <c r="FV842"/>
      <c r="FW842"/>
      <c r="FX842"/>
      <c r="FY842"/>
      <c r="FZ842"/>
      <c r="GA842"/>
      <c r="GB842"/>
      <c r="GC842"/>
      <c r="GD842"/>
      <c r="GE842"/>
      <c r="GF842"/>
      <c r="GG842"/>
      <c r="GH842"/>
      <c r="GI842"/>
      <c r="GJ842"/>
      <c r="GK842"/>
      <c r="GL842"/>
      <c r="GM842"/>
      <c r="GN842"/>
      <c r="GO842"/>
      <c r="GP842"/>
      <c r="GQ842"/>
      <c r="GR842"/>
      <c r="GS842"/>
      <c r="GT842"/>
      <c r="GU842"/>
      <c r="GV842"/>
      <c r="GW842"/>
      <c r="GX842"/>
      <c r="GY842"/>
      <c r="GZ842"/>
      <c r="HA842"/>
      <c r="HB842"/>
      <c r="HC842"/>
      <c r="HD842"/>
      <c r="HE842"/>
      <c r="HF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  <c r="IM842"/>
      <c r="IN842"/>
      <c r="IO842"/>
      <c r="IP842"/>
      <c r="IQ842"/>
      <c r="IR842"/>
      <c r="IS842"/>
      <c r="IT842"/>
      <c r="IU842"/>
      <c r="IV842"/>
      <c r="IW842"/>
      <c r="IX842"/>
      <c r="IY842"/>
      <c r="IZ842"/>
      <c r="JA842"/>
      <c r="JB842"/>
      <c r="JC842"/>
      <c r="JD842"/>
      <c r="JE842"/>
      <c r="JF842"/>
      <c r="JG842"/>
      <c r="JH842"/>
      <c r="JI842"/>
      <c r="JJ842"/>
      <c r="JK842"/>
      <c r="JL842"/>
      <c r="JM842"/>
      <c r="JN842"/>
      <c r="JO842"/>
      <c r="JP842"/>
      <c r="JQ842"/>
      <c r="JR842"/>
      <c r="JS842"/>
      <c r="JT842"/>
      <c r="JU842"/>
      <c r="JV842"/>
      <c r="JW842"/>
      <c r="JX842"/>
      <c r="JY842"/>
      <c r="JZ842"/>
      <c r="KA842"/>
      <c r="KB842"/>
      <c r="KC842"/>
      <c r="KD842"/>
      <c r="KE842"/>
      <c r="KF842"/>
      <c r="KG842"/>
      <c r="KH842"/>
      <c r="KI842"/>
      <c r="KJ842"/>
      <c r="KK842"/>
      <c r="KL842"/>
      <c r="KM842"/>
      <c r="KN842"/>
      <c r="KO842"/>
      <c r="KP842"/>
      <c r="KQ842"/>
      <c r="KR842"/>
      <c r="KS842"/>
      <c r="KT842"/>
      <c r="KU842"/>
      <c r="KV842"/>
      <c r="KW842"/>
      <c r="KX842"/>
      <c r="KY842"/>
      <c r="KZ842"/>
      <c r="LA842"/>
      <c r="LB842"/>
      <c r="LC842"/>
      <c r="LD842"/>
      <c r="LE842"/>
      <c r="LF842"/>
      <c r="LG842"/>
      <c r="LH842"/>
      <c r="LI842"/>
      <c r="LJ842"/>
      <c r="LK842"/>
      <c r="LL842"/>
      <c r="LM842"/>
      <c r="LN842"/>
      <c r="LO842"/>
      <c r="LP842"/>
      <c r="LQ842"/>
      <c r="LR842"/>
      <c r="LS842"/>
      <c r="LT842"/>
      <c r="LU842"/>
      <c r="LV842"/>
      <c r="LW842"/>
      <c r="LX842"/>
      <c r="LY842"/>
      <c r="LZ842"/>
      <c r="MA842"/>
      <c r="MB842"/>
      <c r="MC842"/>
      <c r="MD842"/>
      <c r="ME842"/>
      <c r="MF842"/>
      <c r="MG842"/>
      <c r="MH842"/>
      <c r="MI842"/>
      <c r="MJ842"/>
      <c r="MK842"/>
      <c r="ML842"/>
      <c r="MM842"/>
      <c r="MN842"/>
      <c r="MO842"/>
      <c r="MP842"/>
      <c r="MQ842"/>
      <c r="MR842"/>
      <c r="MS842"/>
      <c r="MT842"/>
      <c r="MU842"/>
      <c r="MV842"/>
      <c r="MW842"/>
      <c r="MX842"/>
      <c r="MY842"/>
      <c r="MZ842"/>
      <c r="NA842"/>
      <c r="NB842"/>
      <c r="NC842"/>
      <c r="ND842"/>
      <c r="NE842"/>
      <c r="NF842"/>
      <c r="NG842"/>
      <c r="NH842"/>
      <c r="NI842"/>
      <c r="NJ842"/>
      <c r="NK842"/>
      <c r="NL842"/>
      <c r="NM842"/>
      <c r="NN842"/>
      <c r="NO842"/>
      <c r="NP842"/>
      <c r="NQ842"/>
      <c r="NR842"/>
      <c r="NS842"/>
      <c r="NT842"/>
      <c r="NU842"/>
      <c r="NV842"/>
      <c r="NW842"/>
      <c r="NX842"/>
      <c r="NY842"/>
      <c r="NZ842"/>
      <c r="OA842"/>
      <c r="OB842"/>
      <c r="OC842"/>
      <c r="OD842"/>
      <c r="OE842"/>
      <c r="OF842"/>
      <c r="OG842"/>
      <c r="OH842"/>
      <c r="OI842"/>
      <c r="OJ842"/>
      <c r="OK842"/>
      <c r="OL842"/>
      <c r="OM842"/>
      <c r="ON842"/>
      <c r="OO842"/>
      <c r="OP842"/>
      <c r="OQ842"/>
      <c r="OR842"/>
      <c r="OS842"/>
      <c r="OT842"/>
      <c r="OU842"/>
      <c r="OV842"/>
      <c r="OW842"/>
      <c r="OX842"/>
      <c r="OY842"/>
      <c r="OZ842"/>
      <c r="PA842"/>
      <c r="PB842"/>
      <c r="PC842"/>
      <c r="PD842"/>
      <c r="PE842"/>
      <c r="PF842"/>
      <c r="PG842"/>
      <c r="PH842"/>
      <c r="PI842"/>
      <c r="PJ842"/>
      <c r="PK842"/>
      <c r="PL842"/>
      <c r="PM842"/>
      <c r="PN842"/>
      <c r="PO842"/>
      <c r="PP842"/>
      <c r="PQ842"/>
      <c r="PR842"/>
      <c r="PS842"/>
      <c r="PT842"/>
      <c r="PU842"/>
      <c r="PV842"/>
      <c r="PW842"/>
      <c r="PX842"/>
      <c r="PY842"/>
      <c r="PZ842"/>
      <c r="QA842"/>
      <c r="QB842"/>
      <c r="QC842"/>
      <c r="QD842"/>
      <c r="QE842"/>
      <c r="QF842"/>
      <c r="QG842"/>
      <c r="QH842"/>
      <c r="QI842"/>
      <c r="QJ842"/>
      <c r="QK842"/>
      <c r="QL842"/>
      <c r="QM842"/>
      <c r="QN842"/>
      <c r="QO842"/>
      <c r="QP842"/>
      <c r="QQ842"/>
      <c r="QR842"/>
      <c r="QS842"/>
      <c r="QT842"/>
      <c r="QU842"/>
      <c r="QV842"/>
      <c r="QW842"/>
      <c r="QX842"/>
      <c r="QY842"/>
      <c r="QZ842"/>
      <c r="RA842"/>
      <c r="RB842"/>
      <c r="RC842"/>
      <c r="RD842"/>
      <c r="RE842"/>
      <c r="RF842"/>
      <c r="RG842"/>
      <c r="RH842"/>
      <c r="RI842"/>
      <c r="RJ842"/>
      <c r="RK842"/>
      <c r="RL842"/>
      <c r="RM842"/>
      <c r="RN842"/>
      <c r="RO842"/>
      <c r="RP842"/>
      <c r="RQ842"/>
      <c r="RR842"/>
      <c r="RS842"/>
      <c r="RT842"/>
      <c r="RU842"/>
      <c r="RV842"/>
      <c r="RW842"/>
      <c r="RX842"/>
      <c r="RY842"/>
      <c r="RZ842"/>
      <c r="SA842"/>
      <c r="SB842"/>
      <c r="SC842"/>
      <c r="SD842"/>
      <c r="SE842"/>
      <c r="SF842"/>
      <c r="SG842"/>
      <c r="SH842"/>
      <c r="SI842"/>
      <c r="SJ842"/>
      <c r="SK842"/>
      <c r="SL842"/>
      <c r="SM842"/>
      <c r="SN842"/>
      <c r="SO842"/>
      <c r="SP842"/>
      <c r="SQ842"/>
      <c r="SR842"/>
      <c r="SS842"/>
      <c r="ST842"/>
      <c r="SU842"/>
      <c r="SV842"/>
      <c r="SW842"/>
      <c r="SX842"/>
      <c r="SY842"/>
      <c r="SZ842"/>
      <c r="TA842"/>
      <c r="TB842"/>
      <c r="TC842"/>
      <c r="TD842"/>
      <c r="TE842"/>
      <c r="TF842"/>
      <c r="TG842"/>
      <c r="TH842"/>
      <c r="TI842"/>
      <c r="TJ842"/>
      <c r="TK842"/>
      <c r="TL842"/>
      <c r="TM842"/>
      <c r="TN842"/>
      <c r="TO842"/>
      <c r="TP842"/>
      <c r="TQ842"/>
      <c r="TR842"/>
      <c r="TS842"/>
      <c r="TT842"/>
      <c r="TU842"/>
      <c r="TV842"/>
      <c r="TW842"/>
      <c r="TX842"/>
      <c r="TY842"/>
      <c r="TZ842"/>
      <c r="UA842"/>
      <c r="UB842"/>
      <c r="UC842"/>
      <c r="UD842"/>
      <c r="UE842"/>
      <c r="UF842"/>
      <c r="UG842"/>
      <c r="UH842"/>
      <c r="UI842"/>
      <c r="UJ842"/>
      <c r="UK842"/>
      <c r="UL842"/>
      <c r="UM842"/>
      <c r="UN842"/>
      <c r="UO842"/>
      <c r="UP842"/>
      <c r="UQ842"/>
    </row>
    <row r="843" spans="1:563" s="9" customFormat="1" x14ac:dyDescent="0.25">
      <c r="A843" s="38">
        <v>837</v>
      </c>
      <c r="B843" s="19" t="s">
        <v>778</v>
      </c>
      <c r="C843" s="19" t="s">
        <v>859</v>
      </c>
      <c r="D843" s="19" t="s">
        <v>777</v>
      </c>
      <c r="E843" s="19" t="s">
        <v>35</v>
      </c>
      <c r="F843" s="20" t="s">
        <v>868</v>
      </c>
      <c r="G843" s="21">
        <v>34000</v>
      </c>
      <c r="H843" s="10">
        <v>0</v>
      </c>
      <c r="I843" s="22">
        <v>25</v>
      </c>
      <c r="J843" s="49">
        <v>975.8</v>
      </c>
      <c r="K843" s="43">
        <f t="shared" si="130"/>
        <v>2414</v>
      </c>
      <c r="L843" s="32">
        <f t="shared" si="127"/>
        <v>374.00000000000006</v>
      </c>
      <c r="M843" s="48">
        <v>1033.5999999999999</v>
      </c>
      <c r="N843" s="22">
        <f t="shared" si="128"/>
        <v>2410.6000000000004</v>
      </c>
      <c r="O843" s="22"/>
      <c r="P843" s="22">
        <f t="shared" si="129"/>
        <v>2009.3999999999999</v>
      </c>
      <c r="Q843" s="22">
        <f t="shared" si="131"/>
        <v>2034.3999999999999</v>
      </c>
      <c r="R843" s="22">
        <f t="shared" si="132"/>
        <v>5198.6000000000004</v>
      </c>
      <c r="S843" s="22">
        <f t="shared" si="126"/>
        <v>31965.599999999999</v>
      </c>
      <c r="T843" s="33" t="s">
        <v>41</v>
      </c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  <c r="EG843"/>
      <c r="EH843"/>
      <c r="EI843"/>
      <c r="EJ843"/>
      <c r="EK843"/>
      <c r="EL843"/>
      <c r="EM843"/>
      <c r="EN843"/>
      <c r="EO843"/>
      <c r="EP843"/>
      <c r="EQ843"/>
      <c r="ER843"/>
      <c r="ES843"/>
      <c r="ET843"/>
      <c r="EU843"/>
      <c r="EV843"/>
      <c r="EW843"/>
      <c r="EX843"/>
      <c r="EY843"/>
      <c r="EZ843"/>
      <c r="FA843"/>
      <c r="FB843"/>
      <c r="FC843"/>
      <c r="FD843"/>
      <c r="FE843"/>
      <c r="FF843"/>
      <c r="FG843"/>
      <c r="FH843"/>
      <c r="FI843"/>
      <c r="FJ843"/>
      <c r="FK843"/>
      <c r="FL843"/>
      <c r="FM843"/>
      <c r="FN843"/>
      <c r="FO843"/>
      <c r="FP843"/>
      <c r="FQ843"/>
      <c r="FR843"/>
      <c r="FS843"/>
      <c r="FT843"/>
      <c r="FU843"/>
      <c r="FV843"/>
      <c r="FW843"/>
      <c r="FX843"/>
      <c r="FY843"/>
      <c r="FZ843"/>
      <c r="GA843"/>
      <c r="GB843"/>
      <c r="GC843"/>
      <c r="GD843"/>
      <c r="GE843"/>
      <c r="GF843"/>
      <c r="GG843"/>
      <c r="GH843"/>
      <c r="GI843"/>
      <c r="GJ843"/>
      <c r="GK843"/>
      <c r="GL843"/>
      <c r="GM843"/>
      <c r="GN843"/>
      <c r="GO843"/>
      <c r="GP843"/>
      <c r="GQ843"/>
      <c r="GR843"/>
      <c r="GS843"/>
      <c r="GT843"/>
      <c r="GU843"/>
      <c r="GV843"/>
      <c r="GW843"/>
      <c r="GX843"/>
      <c r="GY843"/>
      <c r="GZ843"/>
      <c r="HA843"/>
      <c r="HB843"/>
      <c r="HC843"/>
      <c r="HD843"/>
      <c r="HE843"/>
      <c r="HF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  <c r="IM843"/>
      <c r="IN843"/>
      <c r="IO843"/>
      <c r="IP843"/>
      <c r="IQ843"/>
      <c r="IR843"/>
      <c r="IS843"/>
      <c r="IT843"/>
      <c r="IU843"/>
      <c r="IV843"/>
      <c r="IW843"/>
      <c r="IX843"/>
      <c r="IY843"/>
      <c r="IZ843"/>
      <c r="JA843"/>
      <c r="JB843"/>
      <c r="JC843"/>
      <c r="JD843"/>
      <c r="JE843"/>
      <c r="JF843"/>
      <c r="JG843"/>
      <c r="JH843"/>
      <c r="JI843"/>
      <c r="JJ843"/>
      <c r="JK843"/>
      <c r="JL843"/>
      <c r="JM843"/>
      <c r="JN843"/>
      <c r="JO843"/>
      <c r="JP843"/>
      <c r="JQ843"/>
      <c r="JR843"/>
      <c r="JS843"/>
      <c r="JT843"/>
      <c r="JU843"/>
      <c r="JV843"/>
      <c r="JW843"/>
      <c r="JX843"/>
      <c r="JY843"/>
      <c r="JZ843"/>
      <c r="KA843"/>
      <c r="KB843"/>
      <c r="KC843"/>
      <c r="KD843"/>
      <c r="KE843"/>
      <c r="KF843"/>
      <c r="KG843"/>
      <c r="KH843"/>
      <c r="KI843"/>
      <c r="KJ843"/>
      <c r="KK843"/>
      <c r="KL843"/>
      <c r="KM843"/>
      <c r="KN843"/>
      <c r="KO843"/>
      <c r="KP843"/>
      <c r="KQ843"/>
      <c r="KR843"/>
      <c r="KS843"/>
      <c r="KT843"/>
      <c r="KU843"/>
      <c r="KV843"/>
      <c r="KW843"/>
      <c r="KX843"/>
      <c r="KY843"/>
      <c r="KZ843"/>
      <c r="LA843"/>
      <c r="LB843"/>
      <c r="LC843"/>
      <c r="LD843"/>
      <c r="LE843"/>
      <c r="LF843"/>
      <c r="LG843"/>
      <c r="LH843"/>
      <c r="LI843"/>
      <c r="LJ843"/>
      <c r="LK843"/>
      <c r="LL843"/>
      <c r="LM843"/>
      <c r="LN843"/>
      <c r="LO843"/>
      <c r="LP843"/>
      <c r="LQ843"/>
      <c r="LR843"/>
      <c r="LS843"/>
      <c r="LT843"/>
      <c r="LU843"/>
      <c r="LV843"/>
      <c r="LW843"/>
      <c r="LX843"/>
      <c r="LY843"/>
      <c r="LZ843"/>
      <c r="MA843"/>
      <c r="MB843"/>
      <c r="MC843"/>
      <c r="MD843"/>
      <c r="ME843"/>
      <c r="MF843"/>
      <c r="MG843"/>
      <c r="MH843"/>
      <c r="MI843"/>
      <c r="MJ843"/>
      <c r="MK843"/>
      <c r="ML843"/>
      <c r="MM843"/>
      <c r="MN843"/>
      <c r="MO843"/>
      <c r="MP843"/>
      <c r="MQ843"/>
      <c r="MR843"/>
      <c r="MS843"/>
      <c r="MT843"/>
      <c r="MU843"/>
      <c r="MV843"/>
      <c r="MW843"/>
      <c r="MX843"/>
      <c r="MY843"/>
      <c r="MZ843"/>
      <c r="NA843"/>
      <c r="NB843"/>
      <c r="NC843"/>
      <c r="ND843"/>
      <c r="NE843"/>
      <c r="NF843"/>
      <c r="NG843"/>
      <c r="NH843"/>
      <c r="NI843"/>
      <c r="NJ843"/>
      <c r="NK843"/>
      <c r="NL843"/>
      <c r="NM843"/>
      <c r="NN843"/>
      <c r="NO843"/>
      <c r="NP843"/>
      <c r="NQ843"/>
      <c r="NR843"/>
      <c r="NS843"/>
      <c r="NT843"/>
      <c r="NU843"/>
      <c r="NV843"/>
      <c r="NW843"/>
      <c r="NX843"/>
      <c r="NY843"/>
      <c r="NZ843"/>
      <c r="OA843"/>
      <c r="OB843"/>
      <c r="OC843"/>
      <c r="OD843"/>
      <c r="OE843"/>
      <c r="OF843"/>
      <c r="OG843"/>
      <c r="OH843"/>
      <c r="OI843"/>
      <c r="OJ843"/>
      <c r="OK843"/>
      <c r="OL843"/>
      <c r="OM843"/>
      <c r="ON843"/>
      <c r="OO843"/>
      <c r="OP843"/>
      <c r="OQ843"/>
      <c r="OR843"/>
      <c r="OS843"/>
      <c r="OT843"/>
      <c r="OU843"/>
      <c r="OV843"/>
      <c r="OW843"/>
      <c r="OX843"/>
      <c r="OY843"/>
      <c r="OZ843"/>
      <c r="PA843"/>
      <c r="PB843"/>
      <c r="PC843"/>
      <c r="PD843"/>
      <c r="PE843"/>
      <c r="PF843"/>
      <c r="PG843"/>
      <c r="PH843"/>
      <c r="PI843"/>
      <c r="PJ843"/>
      <c r="PK843"/>
      <c r="PL843"/>
      <c r="PM843"/>
      <c r="PN843"/>
      <c r="PO843"/>
      <c r="PP843"/>
      <c r="PQ843"/>
      <c r="PR843"/>
      <c r="PS843"/>
      <c r="PT843"/>
      <c r="PU843"/>
      <c r="PV843"/>
      <c r="PW843"/>
      <c r="PX843"/>
      <c r="PY843"/>
      <c r="PZ843"/>
      <c r="QA843"/>
      <c r="QB843"/>
      <c r="QC843"/>
      <c r="QD843"/>
      <c r="QE843"/>
      <c r="QF843"/>
      <c r="QG843"/>
      <c r="QH843"/>
      <c r="QI843"/>
      <c r="QJ843"/>
      <c r="QK843"/>
      <c r="QL843"/>
      <c r="QM843"/>
      <c r="QN843"/>
      <c r="QO843"/>
      <c r="QP843"/>
      <c r="QQ843"/>
      <c r="QR843"/>
      <c r="QS843"/>
      <c r="QT843"/>
      <c r="QU843"/>
      <c r="QV843"/>
      <c r="QW843"/>
      <c r="QX843"/>
      <c r="QY843"/>
      <c r="QZ843"/>
      <c r="RA843"/>
      <c r="RB843"/>
      <c r="RC843"/>
      <c r="RD843"/>
      <c r="RE843"/>
      <c r="RF843"/>
      <c r="RG843"/>
      <c r="RH843"/>
      <c r="RI843"/>
      <c r="RJ843"/>
      <c r="RK843"/>
      <c r="RL843"/>
      <c r="RM843"/>
      <c r="RN843"/>
      <c r="RO843"/>
      <c r="RP843"/>
      <c r="RQ843"/>
      <c r="RR843"/>
      <c r="RS843"/>
      <c r="RT843"/>
      <c r="RU843"/>
      <c r="RV843"/>
      <c r="RW843"/>
      <c r="RX843"/>
      <c r="RY843"/>
      <c r="RZ843"/>
      <c r="SA843"/>
      <c r="SB843"/>
      <c r="SC843"/>
      <c r="SD843"/>
      <c r="SE843"/>
      <c r="SF843"/>
      <c r="SG843"/>
      <c r="SH843"/>
      <c r="SI843"/>
      <c r="SJ843"/>
      <c r="SK843"/>
      <c r="SL843"/>
      <c r="SM843"/>
      <c r="SN843"/>
      <c r="SO843"/>
      <c r="SP843"/>
      <c r="SQ843"/>
      <c r="SR843"/>
      <c r="SS843"/>
      <c r="ST843"/>
      <c r="SU843"/>
      <c r="SV843"/>
      <c r="SW843"/>
      <c r="SX843"/>
      <c r="SY843"/>
      <c r="SZ843"/>
      <c r="TA843"/>
      <c r="TB843"/>
      <c r="TC843"/>
      <c r="TD843"/>
      <c r="TE843"/>
      <c r="TF843"/>
      <c r="TG843"/>
      <c r="TH843"/>
      <c r="TI843"/>
      <c r="TJ843"/>
      <c r="TK843"/>
      <c r="TL843"/>
      <c r="TM843"/>
      <c r="TN843"/>
      <c r="TO843"/>
      <c r="TP843"/>
      <c r="TQ843"/>
      <c r="TR843"/>
      <c r="TS843"/>
      <c r="TT843"/>
      <c r="TU843"/>
      <c r="TV843"/>
      <c r="TW843"/>
      <c r="TX843"/>
      <c r="TY843"/>
      <c r="TZ843"/>
      <c r="UA843"/>
      <c r="UB843"/>
      <c r="UC843"/>
      <c r="UD843"/>
      <c r="UE843"/>
      <c r="UF843"/>
      <c r="UG843"/>
      <c r="UH843"/>
      <c r="UI843"/>
      <c r="UJ843"/>
      <c r="UK843"/>
      <c r="UL843"/>
      <c r="UM843"/>
      <c r="UN843"/>
      <c r="UO843"/>
      <c r="UP843"/>
      <c r="UQ843"/>
    </row>
    <row r="844" spans="1:563" s="16" customFormat="1" ht="29.25" customHeight="1" x14ac:dyDescent="0.25">
      <c r="A844" s="127"/>
      <c r="B844" s="142"/>
      <c r="C844" s="142"/>
      <c r="D844" s="142"/>
      <c r="E844" s="142"/>
      <c r="F844" s="128"/>
      <c r="G844" s="129">
        <f t="shared" ref="G844:S844" si="133">SUM(G7:G843)</f>
        <v>38823841.670000002</v>
      </c>
      <c r="H844" s="129">
        <f>SUM(H7:H843)</f>
        <v>2330887.0939999949</v>
      </c>
      <c r="I844" s="129">
        <f t="shared" si="133"/>
        <v>20925</v>
      </c>
      <c r="J844" s="129">
        <f t="shared" si="133"/>
        <v>1114244.2899999984</v>
      </c>
      <c r="K844" s="129">
        <f t="shared" si="133"/>
        <v>2754589.2585699996</v>
      </c>
      <c r="L844" s="129">
        <f t="shared" si="133"/>
        <v>393981.07837000047</v>
      </c>
      <c r="M844" s="129">
        <f t="shared" si="133"/>
        <v>1170113.2299999997</v>
      </c>
      <c r="N844" s="129">
        <f t="shared" si="133"/>
        <v>2729440.2344029974</v>
      </c>
      <c r="O844" s="129">
        <f t="shared" si="133"/>
        <v>0</v>
      </c>
      <c r="P844" s="129">
        <f t="shared" si="133"/>
        <v>2284357.5200000033</v>
      </c>
      <c r="Q844" s="129">
        <f t="shared" si="133"/>
        <v>4636169.6139999954</v>
      </c>
      <c r="R844" s="129">
        <f t="shared" si="133"/>
        <v>5878010.5713429973</v>
      </c>
      <c r="S844" s="129">
        <f t="shared" si="133"/>
        <v>34162956.645999961</v>
      </c>
      <c r="T844" s="130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  <c r="EG844"/>
      <c r="EH844"/>
      <c r="EI844"/>
      <c r="EJ844"/>
      <c r="EK844"/>
      <c r="EL844"/>
      <c r="EM844"/>
      <c r="EN844"/>
      <c r="EO844"/>
      <c r="EP844"/>
      <c r="EQ844"/>
      <c r="ER844"/>
      <c r="ES844"/>
      <c r="ET844"/>
      <c r="EU844"/>
      <c r="EV844"/>
      <c r="EW844"/>
      <c r="EX844"/>
      <c r="EY844"/>
      <c r="EZ844"/>
      <c r="FA844"/>
      <c r="FB844"/>
      <c r="FC844"/>
      <c r="FD844"/>
      <c r="FE844"/>
      <c r="FF844"/>
      <c r="FG844"/>
      <c r="FH844"/>
      <c r="FI844"/>
      <c r="FJ844"/>
      <c r="FK844"/>
      <c r="FL844"/>
      <c r="FM844"/>
      <c r="FN844"/>
      <c r="FO844"/>
      <c r="FP844"/>
      <c r="FQ844"/>
      <c r="FR844"/>
      <c r="FS844"/>
      <c r="FT844"/>
      <c r="FU844"/>
      <c r="FV844"/>
      <c r="FW844"/>
      <c r="FX844"/>
      <c r="FY844"/>
      <c r="FZ844"/>
      <c r="GA844"/>
      <c r="GB844"/>
      <c r="GC844"/>
      <c r="GD844"/>
      <c r="GE844"/>
      <c r="GF844"/>
      <c r="GG844"/>
      <c r="GH844"/>
      <c r="GI844"/>
      <c r="GJ844"/>
      <c r="GK844"/>
      <c r="GL844"/>
      <c r="GM844"/>
      <c r="GN844"/>
      <c r="GO844"/>
      <c r="GP844"/>
      <c r="GQ844"/>
      <c r="GR844"/>
      <c r="GS844"/>
      <c r="GT844"/>
      <c r="GU844"/>
      <c r="GV844"/>
      <c r="GW844"/>
      <c r="GX844"/>
      <c r="GY844"/>
      <c r="GZ844"/>
      <c r="HA844"/>
      <c r="HB844"/>
      <c r="HC844"/>
      <c r="HD844"/>
      <c r="HE844"/>
      <c r="HF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  <c r="IM844"/>
      <c r="IN844"/>
      <c r="IO844"/>
      <c r="IP844"/>
      <c r="IQ844"/>
      <c r="IR844"/>
      <c r="IS844"/>
      <c r="IT844"/>
      <c r="IU844"/>
      <c r="IV844"/>
      <c r="IW844"/>
      <c r="IX844"/>
      <c r="IY844"/>
      <c r="IZ844"/>
      <c r="JA844"/>
      <c r="JB844"/>
      <c r="JC844"/>
      <c r="JD844"/>
      <c r="JE844"/>
      <c r="JF844"/>
      <c r="JG844"/>
      <c r="JH844"/>
      <c r="JI844"/>
      <c r="JJ844"/>
      <c r="JK844"/>
      <c r="JL844"/>
      <c r="JM844"/>
      <c r="JN844"/>
      <c r="JO844"/>
      <c r="JP844"/>
      <c r="JQ844"/>
      <c r="JR844"/>
      <c r="JS844"/>
      <c r="JT844"/>
      <c r="JU844"/>
      <c r="JV844"/>
      <c r="JW844"/>
      <c r="JX844"/>
      <c r="JY844"/>
      <c r="JZ844"/>
      <c r="KA844"/>
      <c r="KB844"/>
      <c r="KC844"/>
      <c r="KD844"/>
      <c r="KE844"/>
      <c r="KF844"/>
      <c r="KG844"/>
      <c r="KH844"/>
      <c r="KI844"/>
      <c r="KJ844"/>
      <c r="KK844"/>
      <c r="KL844"/>
      <c r="KM844"/>
      <c r="KN844"/>
      <c r="KO844"/>
      <c r="KP844"/>
      <c r="KQ844"/>
      <c r="KR844"/>
      <c r="KS844"/>
      <c r="KT844"/>
      <c r="KU844"/>
      <c r="KV844"/>
      <c r="KW844"/>
      <c r="KX844"/>
      <c r="KY844"/>
      <c r="KZ844"/>
      <c r="LA844"/>
      <c r="LB844"/>
      <c r="LC844"/>
      <c r="LD844"/>
      <c r="LE844"/>
      <c r="LF844"/>
      <c r="LG844"/>
      <c r="LH844"/>
      <c r="LI844"/>
      <c r="LJ844"/>
      <c r="LK844"/>
      <c r="LL844"/>
      <c r="LM844"/>
      <c r="LN844"/>
      <c r="LO844"/>
      <c r="LP844"/>
      <c r="LQ844"/>
      <c r="LR844"/>
      <c r="LS844"/>
      <c r="LT844"/>
      <c r="LU844"/>
      <c r="LV844"/>
      <c r="LW844"/>
      <c r="LX844"/>
      <c r="LY844"/>
      <c r="LZ844"/>
      <c r="MA844"/>
      <c r="MB844"/>
      <c r="MC844"/>
      <c r="MD844"/>
      <c r="ME844"/>
      <c r="MF844"/>
      <c r="MG844"/>
      <c r="MH844"/>
      <c r="MI844"/>
      <c r="MJ844"/>
      <c r="MK844"/>
      <c r="ML844"/>
      <c r="MM844"/>
      <c r="MN844"/>
      <c r="MO844"/>
      <c r="MP844"/>
      <c r="MQ844"/>
      <c r="MR844"/>
      <c r="MS844"/>
      <c r="MT844"/>
      <c r="MU844"/>
      <c r="MV844"/>
      <c r="MW844"/>
      <c r="MX844"/>
      <c r="MY844"/>
      <c r="MZ844"/>
      <c r="NA844"/>
      <c r="NB844"/>
      <c r="NC844"/>
      <c r="ND844"/>
      <c r="NE844"/>
      <c r="NF844"/>
      <c r="NG844"/>
      <c r="NH844"/>
      <c r="NI844"/>
      <c r="NJ844"/>
      <c r="NK844"/>
      <c r="NL844"/>
      <c r="NM844"/>
      <c r="NN844"/>
      <c r="NO844"/>
      <c r="NP844"/>
      <c r="NQ844"/>
      <c r="NR844"/>
      <c r="NS844"/>
      <c r="NT844"/>
      <c r="NU844"/>
      <c r="NV844"/>
      <c r="NW844"/>
      <c r="NX844"/>
      <c r="NY844"/>
      <c r="NZ844"/>
      <c r="OA844"/>
      <c r="OB844"/>
      <c r="OC844"/>
      <c r="OD844"/>
      <c r="OE844"/>
      <c r="OF844"/>
      <c r="OG844"/>
      <c r="OH844"/>
      <c r="OI844"/>
      <c r="OJ844"/>
      <c r="OK844"/>
      <c r="OL844"/>
      <c r="OM844"/>
      <c r="ON844"/>
      <c r="OO844"/>
      <c r="OP844"/>
      <c r="OQ844"/>
      <c r="OR844"/>
      <c r="OS844"/>
      <c r="OT844"/>
      <c r="OU844"/>
      <c r="OV844"/>
      <c r="OW844"/>
      <c r="OX844"/>
      <c r="OY844"/>
      <c r="OZ844"/>
      <c r="PA844"/>
      <c r="PB844"/>
      <c r="PC844"/>
      <c r="PD844"/>
      <c r="PE844"/>
      <c r="PF844"/>
      <c r="PG844"/>
      <c r="PH844"/>
      <c r="PI844"/>
      <c r="PJ844"/>
      <c r="PK844"/>
      <c r="PL844"/>
      <c r="PM844"/>
      <c r="PN844"/>
      <c r="PO844"/>
      <c r="PP844"/>
      <c r="PQ844"/>
      <c r="PR844"/>
      <c r="PS844"/>
      <c r="PT844"/>
      <c r="PU844"/>
      <c r="PV844"/>
      <c r="PW844"/>
      <c r="PX844"/>
      <c r="PY844"/>
      <c r="PZ844"/>
      <c r="QA844"/>
      <c r="QB844"/>
      <c r="QC844"/>
      <c r="QD844"/>
      <c r="QE844"/>
      <c r="QF844"/>
      <c r="QG844"/>
      <c r="QH844"/>
      <c r="QI844"/>
      <c r="QJ844"/>
      <c r="QK844"/>
      <c r="QL844"/>
      <c r="QM844"/>
      <c r="QN844"/>
      <c r="QO844"/>
      <c r="QP844"/>
      <c r="QQ844"/>
      <c r="QR844"/>
      <c r="QS844"/>
      <c r="QT844"/>
      <c r="QU844"/>
      <c r="QV844"/>
      <c r="QW844"/>
      <c r="QX844"/>
      <c r="QY844"/>
      <c r="QZ844"/>
      <c r="RA844"/>
      <c r="RB844"/>
      <c r="RC844"/>
      <c r="RD844"/>
      <c r="RE844"/>
      <c r="RF844"/>
      <c r="RG844"/>
      <c r="RH844"/>
      <c r="RI844"/>
      <c r="RJ844"/>
      <c r="RK844"/>
      <c r="RL844"/>
      <c r="RM844"/>
      <c r="RN844"/>
      <c r="RO844"/>
      <c r="RP844"/>
      <c r="RQ844"/>
      <c r="RR844"/>
      <c r="RS844"/>
      <c r="RT844"/>
      <c r="RU844"/>
      <c r="RV844"/>
      <c r="RW844"/>
      <c r="RX844"/>
      <c r="RY844"/>
      <c r="RZ844"/>
      <c r="SA844"/>
      <c r="SB844"/>
      <c r="SC844"/>
      <c r="SD844"/>
      <c r="SE844"/>
      <c r="SF844"/>
      <c r="SG844"/>
      <c r="SH844"/>
      <c r="SI844"/>
      <c r="SJ844"/>
      <c r="SK844"/>
      <c r="SL844"/>
      <c r="SM844"/>
      <c r="SN844"/>
      <c r="SO844"/>
      <c r="SP844"/>
      <c r="SQ844"/>
      <c r="SR844"/>
      <c r="SS844"/>
      <c r="ST844"/>
      <c r="SU844"/>
      <c r="SV844"/>
      <c r="SW844"/>
      <c r="SX844"/>
      <c r="SY844"/>
      <c r="SZ844"/>
      <c r="TA844"/>
      <c r="TB844"/>
      <c r="TC844"/>
      <c r="TD844"/>
      <c r="TE844"/>
      <c r="TF844"/>
      <c r="TG844"/>
      <c r="TH844"/>
      <c r="TI844"/>
      <c r="TJ844"/>
      <c r="TK844"/>
      <c r="TL844"/>
      <c r="TM844"/>
      <c r="TN844"/>
      <c r="TO844"/>
      <c r="TP844"/>
      <c r="TQ844"/>
      <c r="TR844"/>
      <c r="TS844"/>
      <c r="TT844"/>
      <c r="TU844"/>
      <c r="TV844"/>
      <c r="TW844"/>
      <c r="TX844"/>
      <c r="TY844"/>
      <c r="TZ844"/>
      <c r="UA844"/>
      <c r="UB844"/>
      <c r="UC844"/>
      <c r="UD844"/>
      <c r="UE844"/>
      <c r="UF844"/>
      <c r="UG844"/>
      <c r="UH844"/>
      <c r="UI844"/>
      <c r="UJ844"/>
      <c r="UK844"/>
      <c r="UL844"/>
      <c r="UM844"/>
      <c r="UN844"/>
      <c r="UO844"/>
      <c r="UP844"/>
      <c r="UQ844"/>
    </row>
    <row r="845" spans="1:563" ht="12" customHeight="1" x14ac:dyDescent="0.25">
      <c r="A845" s="2"/>
      <c r="B845" s="2"/>
      <c r="C845" s="2"/>
      <c r="D845" s="2"/>
      <c r="E845" s="2"/>
      <c r="F845" s="6"/>
      <c r="G845" s="8"/>
      <c r="H845" s="51"/>
      <c r="I845" s="35"/>
      <c r="J845" s="54"/>
      <c r="K845" s="36"/>
      <c r="L845" s="36"/>
      <c r="M845" s="54"/>
      <c r="N845" s="1"/>
      <c r="O845" s="1"/>
      <c r="P845" s="1"/>
      <c r="Q845" s="1"/>
      <c r="R845" s="1"/>
    </row>
    <row r="846" spans="1:563" ht="24" x14ac:dyDescent="0.25">
      <c r="A846" s="66" t="s">
        <v>19</v>
      </c>
      <c r="B846" s="67"/>
      <c r="C846" s="68"/>
      <c r="D846" s="69"/>
      <c r="E846" s="70"/>
      <c r="F846" s="71"/>
      <c r="G846" s="71"/>
      <c r="H846" s="72"/>
      <c r="I846" s="73"/>
      <c r="J846" s="74"/>
      <c r="K846" s="75"/>
      <c r="L846" s="76"/>
      <c r="M846" s="77"/>
      <c r="N846" s="77"/>
      <c r="O846" s="78"/>
      <c r="P846" s="79"/>
      <c r="Q846" s="77"/>
      <c r="R846" s="77"/>
      <c r="S846" s="77"/>
      <c r="T846" s="79"/>
      <c r="U846" s="79"/>
    </row>
    <row r="847" spans="1:563" ht="24" x14ac:dyDescent="0.35">
      <c r="A847" s="80" t="s">
        <v>20</v>
      </c>
      <c r="B847" s="81"/>
      <c r="C847" s="82"/>
      <c r="D847" s="83"/>
      <c r="E847" s="84"/>
      <c r="F847" s="85"/>
      <c r="G847" s="85"/>
      <c r="H847" s="86"/>
      <c r="I847" s="87"/>
      <c r="J847" s="88"/>
      <c r="K847" s="89"/>
      <c r="L847" s="90"/>
      <c r="M847" s="91"/>
      <c r="N847" s="91"/>
      <c r="O847" s="92"/>
      <c r="P847" s="93"/>
      <c r="Q847" s="91"/>
      <c r="R847" s="91"/>
      <c r="S847" s="91"/>
      <c r="T847" s="93"/>
      <c r="U847" s="93"/>
    </row>
    <row r="848" spans="1:563" ht="16.5" x14ac:dyDescent="0.3">
      <c r="A848" s="80" t="s">
        <v>21</v>
      </c>
      <c r="B848" s="81"/>
      <c r="C848" s="82"/>
      <c r="D848" s="83"/>
      <c r="E848" s="84"/>
      <c r="F848" s="94"/>
      <c r="G848" s="85"/>
      <c r="H848" s="86"/>
      <c r="I848" s="86"/>
      <c r="J848" s="86"/>
      <c r="K848" s="86"/>
      <c r="L848" s="86"/>
      <c r="M848" s="95"/>
      <c r="N848" s="95"/>
      <c r="O848" s="86"/>
      <c r="P848" s="93"/>
      <c r="Q848" s="86"/>
      <c r="R848" s="86"/>
      <c r="S848" s="86"/>
      <c r="T848" s="93"/>
      <c r="U848" s="93"/>
    </row>
    <row r="849" spans="1:21" ht="16.5" x14ac:dyDescent="0.3">
      <c r="A849" s="80" t="s">
        <v>22</v>
      </c>
      <c r="B849" s="81"/>
      <c r="C849" s="82"/>
      <c r="D849" s="83"/>
      <c r="E849" s="84"/>
      <c r="F849" s="85"/>
      <c r="G849" s="85"/>
      <c r="H849" s="96"/>
      <c r="I849" s="97"/>
      <c r="J849" s="98"/>
      <c r="K849" s="98"/>
      <c r="L849" s="98"/>
      <c r="M849" s="98"/>
      <c r="N849" s="98"/>
      <c r="O849" s="98"/>
      <c r="P849" s="91"/>
      <c r="Q849" s="91"/>
      <c r="R849" s="91"/>
      <c r="S849" s="91"/>
      <c r="T849" s="93"/>
      <c r="U849" s="93"/>
    </row>
    <row r="850" spans="1:21" ht="16.5" x14ac:dyDescent="0.3">
      <c r="A850" s="80" t="s">
        <v>1134</v>
      </c>
      <c r="B850" s="81"/>
      <c r="C850" s="82"/>
      <c r="D850" s="99"/>
      <c r="E850" s="100"/>
      <c r="F850" s="101"/>
      <c r="G850" s="101"/>
      <c r="H850" s="101"/>
      <c r="I850" s="102"/>
      <c r="J850" s="103"/>
      <c r="K850" s="104"/>
      <c r="L850" s="104"/>
      <c r="M850" s="91"/>
      <c r="N850" s="91"/>
      <c r="O850" s="104"/>
      <c r="P850" s="91"/>
      <c r="Q850" s="91"/>
      <c r="R850" s="91"/>
      <c r="S850" s="91"/>
      <c r="T850" s="93"/>
      <c r="U850" s="93"/>
    </row>
    <row r="851" spans="1:21" ht="16.5" x14ac:dyDescent="0.25">
      <c r="A851" s="105"/>
      <c r="B851" s="105"/>
      <c r="C851" s="106"/>
      <c r="D851" s="107"/>
      <c r="E851" s="108"/>
      <c r="F851" s="109"/>
      <c r="G851" s="109"/>
      <c r="H851" s="109"/>
      <c r="I851" s="110"/>
      <c r="J851" s="111"/>
      <c r="K851" s="108"/>
      <c r="L851" s="108"/>
      <c r="M851" s="79"/>
      <c r="N851" s="79"/>
      <c r="O851" s="79"/>
      <c r="P851" s="79"/>
      <c r="Q851" s="79"/>
      <c r="R851" s="79"/>
      <c r="S851" s="79"/>
      <c r="T851" s="79"/>
      <c r="U851" s="79"/>
    </row>
    <row r="852" spans="1:21" ht="16.5" x14ac:dyDescent="0.25">
      <c r="A852" s="112"/>
      <c r="B852" s="3"/>
      <c r="C852" s="47"/>
      <c r="D852" s="113"/>
      <c r="E852" s="40"/>
      <c r="F852" s="40"/>
      <c r="G852" s="41"/>
      <c r="H852" s="40"/>
      <c r="I852" s="40"/>
      <c r="J852" s="41"/>
      <c r="K852" s="55"/>
      <c r="L852" s="55"/>
      <c r="M852" s="55"/>
      <c r="N852" s="55"/>
      <c r="O852" s="55"/>
      <c r="P852" s="55"/>
      <c r="Q852" s="114"/>
      <c r="R852" s="114"/>
      <c r="S852" s="114"/>
      <c r="T852" s="79"/>
      <c r="U852" s="1"/>
    </row>
    <row r="853" spans="1:21" ht="18.75" x14ac:dyDescent="0.25">
      <c r="A853" s="112"/>
      <c r="B853" s="139" t="s">
        <v>25</v>
      </c>
      <c r="C853" s="139"/>
      <c r="D853" s="115"/>
      <c r="E853" s="116"/>
      <c r="F853" s="116"/>
      <c r="G853" s="1"/>
      <c r="H853" s="114"/>
      <c r="I853" s="114"/>
      <c r="J853" s="117"/>
      <c r="K853" s="118" t="s">
        <v>26</v>
      </c>
      <c r="L853" s="119"/>
      <c r="M853" s="120"/>
      <c r="N853" s="118"/>
      <c r="O853" s="40"/>
      <c r="P853" s="118"/>
      <c r="Q853" s="114"/>
      <c r="R853" s="114"/>
      <c r="T853" s="79"/>
      <c r="U853" s="1"/>
    </row>
    <row r="854" spans="1:21" ht="18.75" x14ac:dyDescent="0.25">
      <c r="A854" s="79"/>
      <c r="B854" s="41"/>
      <c r="C854" s="47"/>
      <c r="D854" s="115"/>
      <c r="E854" s="115"/>
      <c r="F854" s="115"/>
      <c r="G854" s="116"/>
      <c r="H854" s="116"/>
      <c r="I854" s="115"/>
      <c r="J854" s="116"/>
      <c r="K854" s="121"/>
      <c r="L854" s="122"/>
      <c r="M854" s="118"/>
      <c r="N854" s="118"/>
      <c r="O854" s="118"/>
      <c r="P854" s="118"/>
      <c r="Q854" s="40"/>
      <c r="R854" s="41"/>
      <c r="S854" s="41"/>
      <c r="T854" s="41"/>
      <c r="U854" s="1"/>
    </row>
    <row r="855" spans="1:21" ht="18.75" x14ac:dyDescent="0.25">
      <c r="A855" s="79"/>
      <c r="B855" s="41"/>
      <c r="C855" s="47"/>
      <c r="D855" s="115"/>
      <c r="E855" s="115"/>
      <c r="F855" s="115"/>
      <c r="G855" s="116"/>
      <c r="H855" s="3"/>
      <c r="I855" s="3"/>
      <c r="J855" s="3"/>
      <c r="K855" s="7"/>
      <c r="L855" s="3"/>
      <c r="M855" s="52"/>
      <c r="N855" s="52"/>
      <c r="O855" s="52"/>
      <c r="P855" s="41"/>
      <c r="Q855" s="40"/>
      <c r="R855" s="41"/>
      <c r="S855" s="41"/>
      <c r="T855" s="41"/>
      <c r="U855" s="1"/>
    </row>
    <row r="856" spans="1:21" ht="16.5" x14ac:dyDescent="0.25">
      <c r="A856" s="79"/>
      <c r="B856" s="41"/>
      <c r="C856" s="47"/>
      <c r="D856" s="113"/>
      <c r="E856" s="113"/>
      <c r="F856" s="3"/>
      <c r="G856" s="4"/>
      <c r="H856" s="3"/>
      <c r="I856" s="4"/>
      <c r="J856" s="3"/>
      <c r="K856" s="3"/>
      <c r="L856" s="52"/>
      <c r="M856" s="3"/>
      <c r="N856" s="3"/>
      <c r="O856" s="52"/>
      <c r="P856" s="52"/>
      <c r="Q856" s="40"/>
      <c r="R856" s="41"/>
      <c r="S856" s="41"/>
      <c r="T856" s="41"/>
      <c r="U856" s="1"/>
    </row>
    <row r="857" spans="1:21" ht="21" x14ac:dyDescent="0.35">
      <c r="A857" s="79"/>
      <c r="B857" s="41"/>
      <c r="C857" s="123"/>
      <c r="D857" s="113"/>
      <c r="E857" s="113"/>
      <c r="F857" s="3"/>
      <c r="G857" s="4"/>
      <c r="H857" s="3"/>
      <c r="I857" s="4"/>
      <c r="J857" s="3"/>
      <c r="K857" s="3"/>
      <c r="L857" s="3"/>
      <c r="M857" s="3"/>
      <c r="N857" s="3"/>
      <c r="O857" s="52"/>
      <c r="P857" s="52"/>
      <c r="Q857" s="40"/>
      <c r="R857" s="41"/>
      <c r="S857" s="41"/>
      <c r="T857" s="41"/>
      <c r="U857" s="1"/>
    </row>
    <row r="858" spans="1:21" ht="21" x14ac:dyDescent="0.25">
      <c r="A858" s="79"/>
      <c r="B858" s="41"/>
      <c r="C858" s="124"/>
      <c r="D858" s="113"/>
      <c r="E858" s="113"/>
      <c r="F858" s="3"/>
      <c r="G858" s="4"/>
      <c r="H858" s="3"/>
      <c r="I858" s="4"/>
      <c r="J858" s="3"/>
      <c r="K858" s="3"/>
      <c r="L858" s="3"/>
      <c r="M858" s="3"/>
      <c r="N858" s="3"/>
      <c r="O858" s="52"/>
      <c r="P858" s="52"/>
      <c r="Q858" s="40"/>
      <c r="R858" s="41"/>
      <c r="S858" s="41"/>
      <c r="T858" s="41"/>
      <c r="U858" s="1"/>
    </row>
    <row r="859" spans="1:21" ht="16.5" x14ac:dyDescent="0.25">
      <c r="A859" s="79"/>
      <c r="B859" s="40"/>
      <c r="C859" s="5"/>
      <c r="D859" s="114"/>
      <c r="E859" s="113"/>
      <c r="F859" s="3"/>
      <c r="G859" s="4"/>
      <c r="H859" s="3"/>
      <c r="I859" s="4"/>
      <c r="J859" s="3"/>
      <c r="K859" s="3"/>
      <c r="L859" s="3"/>
      <c r="M859" s="3"/>
      <c r="N859" s="3"/>
      <c r="O859" s="52"/>
      <c r="P859" s="52"/>
      <c r="Q859" s="40"/>
      <c r="R859" s="40"/>
      <c r="S859" s="40"/>
      <c r="T859" s="40"/>
      <c r="U859" s="114"/>
    </row>
    <row r="860" spans="1:21" ht="16.5" x14ac:dyDescent="0.25">
      <c r="A860" s="79"/>
      <c r="B860" s="40"/>
      <c r="C860" s="5"/>
      <c r="D860" s="114"/>
      <c r="E860" s="113"/>
      <c r="F860" s="3"/>
      <c r="G860" s="4"/>
      <c r="H860" s="3"/>
      <c r="I860" s="4"/>
      <c r="J860" s="3"/>
      <c r="K860" s="3"/>
      <c r="L860" s="3"/>
      <c r="M860" s="3"/>
      <c r="N860" s="3"/>
      <c r="O860" s="52"/>
      <c r="P860" s="52"/>
      <c r="Q860" s="40"/>
      <c r="R860" s="40"/>
      <c r="S860" s="40"/>
      <c r="T860" s="40"/>
      <c r="U860" s="114"/>
    </row>
    <row r="861" spans="1:21" ht="21" x14ac:dyDescent="0.25">
      <c r="A861" s="79"/>
      <c r="B861" s="40"/>
      <c r="C861" s="5"/>
      <c r="D861" s="114"/>
      <c r="E861" s="114"/>
      <c r="F861" s="125"/>
      <c r="G861" s="124"/>
      <c r="H861" s="114"/>
      <c r="I861" s="114"/>
      <c r="J861" s="126"/>
      <c r="K861" s="114"/>
      <c r="L861" s="40"/>
      <c r="M861" s="40"/>
      <c r="N861" s="40"/>
      <c r="O861" s="40"/>
      <c r="P861" s="40"/>
      <c r="Q861" s="40"/>
      <c r="R861" s="40"/>
      <c r="S861" s="40"/>
      <c r="T861" s="40"/>
      <c r="U861" s="114"/>
    </row>
    <row r="862" spans="1:21" ht="16.5" x14ac:dyDescent="0.25">
      <c r="A862" s="79"/>
      <c r="B862" s="40"/>
      <c r="C862" s="5"/>
      <c r="Q862" s="40"/>
      <c r="R862" s="40"/>
      <c r="S862" s="40"/>
      <c r="T862" s="40"/>
      <c r="U862" s="114"/>
    </row>
    <row r="863" spans="1:21" ht="16.5" x14ac:dyDescent="0.25">
      <c r="A863" s="79"/>
      <c r="B863" s="40"/>
      <c r="C863" s="5"/>
      <c r="Q863" s="40"/>
      <c r="R863" s="40"/>
      <c r="S863" s="40"/>
      <c r="T863" s="40"/>
      <c r="U863" s="114"/>
    </row>
    <row r="864" spans="1:21" ht="16.5" x14ac:dyDescent="0.25">
      <c r="A864" s="79"/>
      <c r="B864" s="79"/>
      <c r="C864" s="109"/>
      <c r="D864" s="108"/>
      <c r="E864" s="108"/>
      <c r="F864" s="77"/>
      <c r="G864" s="77"/>
      <c r="H864" s="77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</row>
  </sheetData>
  <sortState ref="B1403:T1417">
    <sortCondition ref="D1322:D1333"/>
  </sortState>
  <mergeCells count="25">
    <mergeCell ref="R5:R6"/>
    <mergeCell ref="S4:S6"/>
    <mergeCell ref="A4:A6"/>
    <mergeCell ref="C4:C6"/>
    <mergeCell ref="L5:L6"/>
    <mergeCell ref="M5:N5"/>
    <mergeCell ref="O5:O6"/>
    <mergeCell ref="P5:P6"/>
    <mergeCell ref="Q5:Q6"/>
    <mergeCell ref="A2:T2"/>
    <mergeCell ref="B853:C853"/>
    <mergeCell ref="A1:T1"/>
    <mergeCell ref="A3:T3"/>
    <mergeCell ref="B844:E844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</mergeCells>
  <phoneticPr fontId="21" type="noConversion"/>
  <conditionalFormatting sqref="B168 B170">
    <cfRule type="duplicateValues" dxfId="16" priority="15"/>
  </conditionalFormatting>
  <conditionalFormatting sqref="B179:B188 B159 B171:B172">
    <cfRule type="duplicateValues" dxfId="15" priority="1304"/>
  </conditionalFormatting>
  <conditionalFormatting sqref="B189:B190 B176 C191">
    <cfRule type="duplicateValues" dxfId="14" priority="13"/>
  </conditionalFormatting>
  <conditionalFormatting sqref="B864 B846:B851">
    <cfRule type="duplicateValues" dxfId="13" priority="9"/>
  </conditionalFormatting>
  <conditionalFormatting sqref="B864">
    <cfRule type="duplicateValues" dxfId="12" priority="8"/>
  </conditionalFormatting>
  <conditionalFormatting sqref="B4:C4 B5:B6">
    <cfRule type="duplicateValues" dxfId="11" priority="284" stopIfTrue="1"/>
    <cfRule type="duplicateValues" dxfId="10" priority="285" stopIfTrue="1"/>
  </conditionalFormatting>
  <conditionalFormatting sqref="B197:C197">
    <cfRule type="duplicateValues" dxfId="9" priority="11"/>
    <cfRule type="duplicateValues" dxfId="8" priority="12"/>
  </conditionalFormatting>
  <conditionalFormatting sqref="C846:C851">
    <cfRule type="duplicateValues" dxfId="7" priority="7"/>
  </conditionalFormatting>
  <conditionalFormatting sqref="C864 C846:C851">
    <cfRule type="duplicateValues" dxfId="6" priority="10"/>
  </conditionalFormatting>
  <conditionalFormatting sqref="D851">
    <cfRule type="duplicateValues" dxfId="5" priority="6"/>
  </conditionalFormatting>
  <conditionalFormatting sqref="E851">
    <cfRule type="duplicateValues" dxfId="4" priority="5"/>
  </conditionalFormatting>
  <conditionalFormatting sqref="F851">
    <cfRule type="duplicateValues" dxfId="3" priority="4"/>
  </conditionalFormatting>
  <conditionalFormatting sqref="G851:L851">
    <cfRule type="duplicateValues" dxfId="2" priority="3"/>
  </conditionalFormatting>
  <conditionalFormatting sqref="H856:H860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39" fitToHeight="0" orientation="landscape" r:id="rId1"/>
  <rowBreaks count="3" manualBreakCount="3">
    <brk id="76" max="19" man="1"/>
    <brk id="361" max="19" man="1"/>
    <brk id="64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FEB 2025</vt:lpstr>
      <vt:lpstr>'MT EMPLEADOS FIJOS FEB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2025-03-18T02:19:57Z</cp:lastPrinted>
  <dcterms:created xsi:type="dcterms:W3CDTF">2018-09-18T20:01:26Z</dcterms:created>
  <dcterms:modified xsi:type="dcterms:W3CDTF">2025-03-18T19:19:33Z</dcterms:modified>
</cp:coreProperties>
</file>